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"/>
    </mc:Choice>
  </mc:AlternateContent>
  <bookViews>
    <workbookView xWindow="0" yWindow="0" windowWidth="28800" windowHeight="12435" tabRatio="675"/>
  </bookViews>
  <sheets>
    <sheet name="Octubre 2020 " sheetId="109" r:id="rId1"/>
  </sheets>
  <calcPr calcId="152511"/>
</workbook>
</file>

<file path=xl/calcChain.xml><?xml version="1.0" encoding="utf-8"?>
<calcChain xmlns="http://schemas.openxmlformats.org/spreadsheetml/2006/main">
  <c r="M101" i="109" l="1"/>
  <c r="M102" i="109"/>
  <c r="M103" i="109"/>
  <c r="M104" i="109"/>
  <c r="M105" i="109"/>
  <c r="M106" i="109"/>
  <c r="M107" i="109"/>
  <c r="M108" i="109"/>
  <c r="M109" i="109"/>
  <c r="M110" i="109"/>
  <c r="M111" i="109"/>
  <c r="M112" i="109"/>
  <c r="M113" i="109"/>
  <c r="M114" i="109"/>
  <c r="M115" i="109"/>
  <c r="M116" i="109"/>
  <c r="M117" i="109"/>
  <c r="M118" i="109"/>
  <c r="M119" i="109"/>
  <c r="M100" i="109"/>
  <c r="L110" i="109"/>
  <c r="L114" i="109"/>
  <c r="F101" i="109"/>
  <c r="G101" i="109"/>
  <c r="H101" i="109"/>
  <c r="I101" i="109"/>
  <c r="J101" i="109"/>
  <c r="K101" i="109"/>
  <c r="F102" i="109"/>
  <c r="G102" i="109"/>
  <c r="H102" i="109"/>
  <c r="I102" i="109"/>
  <c r="J102" i="109"/>
  <c r="K102" i="109"/>
  <c r="F103" i="109"/>
  <c r="G103" i="109"/>
  <c r="H103" i="109"/>
  <c r="I103" i="109"/>
  <c r="J103" i="109"/>
  <c r="K103" i="109"/>
  <c r="F104" i="109"/>
  <c r="G104" i="109"/>
  <c r="H104" i="109"/>
  <c r="I104" i="109"/>
  <c r="J104" i="109"/>
  <c r="K104" i="109"/>
  <c r="F105" i="109"/>
  <c r="G105" i="109"/>
  <c r="H105" i="109"/>
  <c r="I105" i="109"/>
  <c r="J105" i="109"/>
  <c r="K105" i="109"/>
  <c r="F106" i="109"/>
  <c r="G106" i="109"/>
  <c r="H106" i="109"/>
  <c r="I106" i="109"/>
  <c r="J106" i="109"/>
  <c r="K106" i="109"/>
  <c r="F107" i="109"/>
  <c r="G107" i="109"/>
  <c r="H107" i="109"/>
  <c r="I107" i="109"/>
  <c r="J107" i="109"/>
  <c r="K107" i="109"/>
  <c r="F108" i="109"/>
  <c r="G108" i="109"/>
  <c r="H108" i="109"/>
  <c r="I108" i="109"/>
  <c r="J108" i="109"/>
  <c r="K108" i="109"/>
  <c r="F109" i="109"/>
  <c r="G109" i="109"/>
  <c r="H109" i="109"/>
  <c r="I109" i="109"/>
  <c r="J109" i="109"/>
  <c r="K109" i="109"/>
  <c r="F110" i="109"/>
  <c r="G110" i="109"/>
  <c r="H110" i="109"/>
  <c r="I110" i="109"/>
  <c r="J110" i="109"/>
  <c r="K110" i="109"/>
  <c r="F111" i="109"/>
  <c r="G111" i="109"/>
  <c r="H111" i="109"/>
  <c r="I111" i="109"/>
  <c r="J111" i="109"/>
  <c r="K111" i="109"/>
  <c r="F112" i="109"/>
  <c r="G112" i="109"/>
  <c r="H112" i="109"/>
  <c r="I112" i="109"/>
  <c r="J112" i="109"/>
  <c r="K112" i="109"/>
  <c r="F113" i="109"/>
  <c r="G113" i="109"/>
  <c r="H113" i="109"/>
  <c r="I113" i="109"/>
  <c r="J113" i="109"/>
  <c r="K113" i="109"/>
  <c r="F114" i="109"/>
  <c r="G114" i="109"/>
  <c r="H114" i="109"/>
  <c r="I114" i="109"/>
  <c r="J114" i="109"/>
  <c r="K114" i="109"/>
  <c r="F115" i="109"/>
  <c r="G115" i="109"/>
  <c r="H115" i="109"/>
  <c r="I115" i="109"/>
  <c r="J115" i="109"/>
  <c r="K115" i="109"/>
  <c r="F116" i="109"/>
  <c r="G116" i="109"/>
  <c r="H116" i="109"/>
  <c r="I116" i="109"/>
  <c r="J116" i="109"/>
  <c r="K116" i="109"/>
  <c r="F117" i="109"/>
  <c r="G117" i="109"/>
  <c r="H117" i="109"/>
  <c r="I117" i="109"/>
  <c r="J117" i="109"/>
  <c r="K117" i="109"/>
  <c r="F118" i="109"/>
  <c r="G118" i="109"/>
  <c r="H118" i="109"/>
  <c r="I118" i="109"/>
  <c r="J118" i="109"/>
  <c r="K118" i="109"/>
  <c r="F119" i="109"/>
  <c r="G119" i="109"/>
  <c r="H119" i="109"/>
  <c r="I119" i="109"/>
  <c r="J119" i="109"/>
  <c r="K119" i="109"/>
  <c r="G100" i="109"/>
  <c r="H100" i="109"/>
  <c r="I100" i="109"/>
  <c r="J100" i="109"/>
  <c r="K100" i="109"/>
  <c r="F100" i="109"/>
  <c r="C101" i="109"/>
  <c r="D101" i="109"/>
  <c r="E101" i="109"/>
  <c r="C102" i="109"/>
  <c r="D102" i="109"/>
  <c r="E102" i="109"/>
  <c r="C103" i="109"/>
  <c r="D103" i="109"/>
  <c r="E103" i="109"/>
  <c r="C104" i="109"/>
  <c r="D104" i="109"/>
  <c r="E104" i="109"/>
  <c r="C105" i="109"/>
  <c r="D105" i="109"/>
  <c r="E105" i="109"/>
  <c r="C106" i="109"/>
  <c r="D106" i="109"/>
  <c r="E106" i="109"/>
  <c r="C107" i="109"/>
  <c r="D107" i="109"/>
  <c r="E107" i="109"/>
  <c r="C108" i="109"/>
  <c r="D108" i="109"/>
  <c r="E108" i="109"/>
  <c r="C109" i="109"/>
  <c r="D109" i="109"/>
  <c r="E109" i="109"/>
  <c r="C110" i="109"/>
  <c r="D110" i="109"/>
  <c r="E110" i="109"/>
  <c r="C111" i="109"/>
  <c r="D111" i="109"/>
  <c r="E111" i="109"/>
  <c r="C112" i="109"/>
  <c r="D112" i="109"/>
  <c r="E112" i="109"/>
  <c r="C113" i="109"/>
  <c r="D113" i="109"/>
  <c r="E113" i="109"/>
  <c r="C114" i="109"/>
  <c r="D114" i="109"/>
  <c r="E114" i="109"/>
  <c r="C115" i="109"/>
  <c r="D115" i="109"/>
  <c r="E115" i="109"/>
  <c r="C116" i="109"/>
  <c r="D116" i="109"/>
  <c r="E116" i="109"/>
  <c r="C117" i="109"/>
  <c r="D117" i="109"/>
  <c r="E117" i="109"/>
  <c r="C118" i="109"/>
  <c r="D118" i="109"/>
  <c r="E118" i="109"/>
  <c r="C119" i="109"/>
  <c r="D119" i="109"/>
  <c r="E119" i="109"/>
  <c r="D100" i="109"/>
  <c r="E100" i="109"/>
  <c r="C100" i="109"/>
  <c r="D91" i="109"/>
  <c r="C91" i="109"/>
  <c r="E90" i="109"/>
  <c r="L119" i="109" s="1"/>
  <c r="E89" i="109"/>
  <c r="L118" i="109" s="1"/>
  <c r="E88" i="109"/>
  <c r="L117" i="109" s="1"/>
  <c r="E87" i="109"/>
  <c r="L116" i="109" s="1"/>
  <c r="E86" i="109"/>
  <c r="L115" i="109" s="1"/>
  <c r="E85" i="109"/>
  <c r="E84" i="109"/>
  <c r="L113" i="109" s="1"/>
  <c r="E83" i="109"/>
  <c r="L112" i="109" s="1"/>
  <c r="E82" i="109"/>
  <c r="L111" i="109" s="1"/>
  <c r="E81" i="109"/>
  <c r="E80" i="109"/>
  <c r="L109" i="109" s="1"/>
  <c r="E79" i="109"/>
  <c r="L108" i="109" s="1"/>
  <c r="E78" i="109"/>
  <c r="L107" i="109" s="1"/>
  <c r="E77" i="109"/>
  <c r="L106" i="109" s="1"/>
  <c r="E76" i="109"/>
  <c r="L105" i="109" s="1"/>
  <c r="E75" i="109"/>
  <c r="L104" i="109" s="1"/>
  <c r="E74" i="109"/>
  <c r="L103" i="109" s="1"/>
  <c r="E73" i="109"/>
  <c r="L102" i="109" s="1"/>
  <c r="E72" i="109"/>
  <c r="L101" i="109" s="1"/>
  <c r="E71" i="109"/>
  <c r="L100" i="109" s="1"/>
  <c r="E62" i="109"/>
  <c r="D62" i="109"/>
  <c r="C62" i="109"/>
  <c r="F61" i="109"/>
  <c r="F60" i="109"/>
  <c r="F59" i="109"/>
  <c r="F58" i="109"/>
  <c r="F57" i="109"/>
  <c r="F56" i="109"/>
  <c r="F55" i="109"/>
  <c r="F54" i="109"/>
  <c r="F53" i="109"/>
  <c r="F52" i="109"/>
  <c r="F51" i="109"/>
  <c r="F50" i="109"/>
  <c r="F49" i="109"/>
  <c r="F48" i="109"/>
  <c r="F47" i="109"/>
  <c r="F46" i="109"/>
  <c r="F45" i="109"/>
  <c r="F44" i="109"/>
  <c r="F43" i="109"/>
  <c r="F42" i="109"/>
  <c r="K34" i="109"/>
  <c r="L34" i="109"/>
  <c r="E91" i="109" l="1"/>
  <c r="F62" i="109"/>
  <c r="M120" i="109"/>
  <c r="L120" i="109"/>
  <c r="J34" i="109" l="1"/>
  <c r="I34" i="109"/>
  <c r="H34" i="109"/>
  <c r="G34" i="109"/>
  <c r="F34" i="109"/>
  <c r="E34" i="109"/>
  <c r="D34" i="109"/>
  <c r="C34" i="109"/>
  <c r="M33" i="109"/>
  <c r="M32" i="109"/>
  <c r="M31" i="109"/>
  <c r="M30" i="109"/>
  <c r="M29" i="109"/>
  <c r="M28" i="109"/>
  <c r="M27" i="109"/>
  <c r="M26" i="109"/>
  <c r="M25" i="109"/>
  <c r="M24" i="109"/>
  <c r="M23" i="109"/>
  <c r="M22" i="109"/>
  <c r="M21" i="109"/>
  <c r="M20" i="109"/>
  <c r="M19" i="109"/>
  <c r="M18" i="109"/>
  <c r="M17" i="109"/>
  <c r="M16" i="109"/>
  <c r="M15" i="109"/>
  <c r="M14" i="109"/>
  <c r="M34" i="109" l="1"/>
  <c r="H120" i="109" l="1"/>
  <c r="G120" i="109"/>
  <c r="N119" i="109"/>
  <c r="N118" i="109"/>
  <c r="N117" i="109"/>
  <c r="N116" i="109"/>
  <c r="N115" i="109"/>
  <c r="N114" i="109"/>
  <c r="N113" i="109"/>
  <c r="N112" i="109"/>
  <c r="N111" i="109"/>
  <c r="N110" i="109"/>
  <c r="N109" i="109"/>
  <c r="N108" i="109"/>
  <c r="N107" i="109"/>
  <c r="N104" i="109"/>
  <c r="N102" i="109"/>
  <c r="I120" i="109"/>
  <c r="N105" i="109"/>
  <c r="D120" i="109"/>
  <c r="K120" i="109"/>
  <c r="C120" i="109"/>
  <c r="N100" i="109"/>
  <c r="J120" i="109"/>
  <c r="N106" i="109"/>
  <c r="N103" i="109"/>
  <c r="N101" i="109"/>
  <c r="F120" i="109"/>
  <c r="E120" i="109"/>
  <c r="N120" i="109" l="1"/>
</calcChain>
</file>

<file path=xl/sharedStrings.xml><?xml version="1.0" encoding="utf-8"?>
<sst xmlns="http://schemas.openxmlformats.org/spreadsheetml/2006/main" count="138" uniqueCount="46">
  <si>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</si>
  <si>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</si>
  <si>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</si>
  <si>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</si>
  <si>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</si>
  <si>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</si>
  <si>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</si>
  <si>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</si>
  <si>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</si>
  <si>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</si>
  <si>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</si>
  <si>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</si>
  <si>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</si>
  <si>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</si>
  <si>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</si>
  <si>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</si>
  <si>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</si>
  <si>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</si>
  <si>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</si>
  <si>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</si>
  <si>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</si>
  <si>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</si>
  <si>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</si>
  <si>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</si>
  <si>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</si>
  <si>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</si>
  <si>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</si>
  <si>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</si>
  <si>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</si>
  <si>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</si>
  <si>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</si>
  <si>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</si>
  <si>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</si>
  <si>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</si>
  <si>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</si>
  <si>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</si>
  <si>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</si>
  <si>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</si>
  <si>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</si>
  <si>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PARTICIPACIONES FEDERALES MINISTRADAS A LOS MUNICIPIOS EN EL MES DE OCTUBRE DEL EJERCICIO FISCAL 2020</t>
  </si>
  <si>
    <t>SEGUNDO AJUSTE CUATRIMESTRAL 2020</t>
  </si>
  <si>
    <t>El importe del 2do. Ajuste cuatrimestral negativo del FGP se descontará del anticipo del mes de noviembre</t>
  </si>
  <si>
    <t>FGP    FFM</t>
  </si>
  <si>
    <t>FEIEF Correspondiente al mes de Septiembre 2020</t>
  </si>
  <si>
    <t>DISTRIBUCION DE FEIEF CORRESPONDIENTE AL MES DE SEPTIEMBRE DE 2020</t>
  </si>
  <si>
    <t>(INCLUYE SEGUNDO AJUSTE CUATRIMESTRA 2020 Y FEIEF CORRESPONDIENTE AL MES DE SEPTIEMBRE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</si>
</sst>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  <xf numFmtId="164" fontId="31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8" fillId="0" borderId="0" xfId="0" applyFont="1" applyAlignment="1">
      <alignment horizontal="center"/>
    </xf>
    <xf numFmtId="4" fontId="9" fillId="2" borderId="2" xfId="0" applyNumberFormat="1" applyFont="1" applyFill="1" applyBorder="1"/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0" fillId="0" borderId="0" xfId="0" applyAlignment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justify"/>
    </xf>
    <xf numFmtId="0" fontId="4" fillId="2" borderId="3" xfId="2" applyFont="1" applyFill="1" applyBorder="1" applyAlignment="1">
      <alignment horizontal="center" vertical="justify"/>
    </xf>
    <xf numFmtId="0" fontId="3" fillId="0" borderId="0" xfId="2" applyFont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1" fillId="0" borderId="0" xfId="2" applyAlignment="1">
      <alignment horizontal="left" vertical="justify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E121"/>
  <sheetViews>
    <sheetView tabSelected="1" workbookViewId="0">
      <selection activeCell="B8" sqref="B8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2" max="12" width="12.7109375" style="24" customWidth="1"/>
    <col min="13" max="13" width="13.85546875" customWidth="1"/>
  </cols>
  <sheetData>
    <row r="3" spans="1:31" ht="16.5" x14ac:dyDescent="0.25">
      <c r="A3" s="44" t="s">
        <v>17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31" ht="13.5" customHeight="1" x14ac:dyDescent="0.2">
      <c r="A4" s="45" t="s">
        <v>21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31" ht="13.5" customHeight="1" x14ac:dyDescent="0.2">
      <c r="A5" s="46" t="s">
        <v>20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31" ht="13.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9"/>
      <c r="M6" s="22"/>
    </row>
    <row r="7" spans="1:31" ht="13.5" customHeight="1" x14ac:dyDescent="0.2">
      <c r="A7" s="47" t="s">
        <v>26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31" ht="13.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6"/>
      <c r="M8" s="20"/>
    </row>
    <row r="9" spans="1:31" ht="13.5" customHeight="1" x14ac:dyDescent="0.2">
      <c r="A9" s="47" t="s">
        <v>39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31" ht="13.5" customHeight="1" x14ac:dyDescent="0.2">
      <c r="M10" s="8" t="s">
        <v>23</v>
      </c>
    </row>
    <row r="11" spans="1:31" ht="20.100000000000001" customHeight="1" x14ac:dyDescent="0.2">
      <c r="A11" s="41" t="s">
        <v>1</v>
      </c>
      <c r="B11" s="41" t="s">
        <v>37</v>
      </c>
      <c r="C11" s="35" t="s">
        <v>28</v>
      </c>
      <c r="D11" s="35" t="s">
        <v>29</v>
      </c>
      <c r="E11" s="35" t="s">
        <v>27</v>
      </c>
      <c r="F11" s="35" t="s">
        <v>30</v>
      </c>
      <c r="G11" s="35" t="s">
        <v>31</v>
      </c>
      <c r="H11" s="38" t="s">
        <v>32</v>
      </c>
      <c r="I11" s="35" t="s">
        <v>33</v>
      </c>
      <c r="J11" s="35" t="s">
        <v>34</v>
      </c>
      <c r="K11" s="35" t="s">
        <v>35</v>
      </c>
      <c r="L11" s="35" t="s">
        <v>38</v>
      </c>
      <c r="M11" s="35" t="s">
        <v>36</v>
      </c>
    </row>
    <row r="12" spans="1:31" ht="20.100000000000001" customHeight="1" x14ac:dyDescent="0.2">
      <c r="A12" s="42"/>
      <c r="B12" s="42"/>
      <c r="C12" s="36"/>
      <c r="D12" s="36"/>
      <c r="E12" s="36"/>
      <c r="F12" s="36"/>
      <c r="G12" s="36"/>
      <c r="H12" s="39"/>
      <c r="I12" s="36"/>
      <c r="J12" s="36"/>
      <c r="K12" s="36"/>
      <c r="L12" s="36"/>
      <c r="M12" s="36"/>
    </row>
    <row r="13" spans="1:31" ht="20.100000000000001" customHeight="1" x14ac:dyDescent="0.2">
      <c r="A13" s="43"/>
      <c r="B13" s="43"/>
      <c r="C13" s="37"/>
      <c r="D13" s="37"/>
      <c r="E13" s="37"/>
      <c r="F13" s="37"/>
      <c r="G13" s="37"/>
      <c r="H13" s="40"/>
      <c r="I13" s="37"/>
      <c r="J13" s="37"/>
      <c r="K13" s="37"/>
      <c r="L13" s="37"/>
      <c r="M13" s="37"/>
    </row>
    <row r="14" spans="1:31" ht="13.5" customHeight="1" x14ac:dyDescent="0.2">
      <c r="A14" s="9">
        <v>1</v>
      </c>
      <c r="B14" s="3" t="s">
        <v>3</v>
      </c>
      <c r="C14" s="2">
        <v>3500653.08</v>
      </c>
      <c r="D14" s="2">
        <v>1369208.98</v>
      </c>
      <c r="E14" s="2">
        <v>90568</v>
      </c>
      <c r="F14" s="2">
        <v>126358.24</v>
      </c>
      <c r="G14" s="2">
        <v>149341.09</v>
      </c>
      <c r="H14" s="2">
        <v>413916</v>
      </c>
      <c r="I14" s="2">
        <v>7321.45</v>
      </c>
      <c r="J14" s="2">
        <v>26128.28</v>
      </c>
      <c r="K14" s="2">
        <v>0</v>
      </c>
      <c r="L14" s="2">
        <v>35184.199999999997</v>
      </c>
      <c r="M14" s="2">
        <f>SUM(C14:K14)</f>
        <v>5683495.120000001</v>
      </c>
      <c r="O14" s="10"/>
      <c r="P14" s="17"/>
      <c r="Q14" s="10"/>
      <c r="R14" s="10"/>
      <c r="S14" s="10"/>
      <c r="T14" s="11"/>
      <c r="U14" s="11"/>
      <c r="V14" s="11"/>
      <c r="W14" s="11"/>
      <c r="X14" s="10"/>
      <c r="Y14" s="10"/>
      <c r="Z14" s="10"/>
      <c r="AA14" s="10"/>
      <c r="AB14" s="10"/>
      <c r="AC14" s="10"/>
      <c r="AD14" s="10"/>
      <c r="AE14" s="10"/>
    </row>
    <row r="15" spans="1:31" ht="13.5" customHeight="1" x14ac:dyDescent="0.2">
      <c r="A15" s="9">
        <v>2</v>
      </c>
      <c r="B15" s="3" t="s">
        <v>4</v>
      </c>
      <c r="C15" s="2">
        <v>2393242.0499999998</v>
      </c>
      <c r="D15" s="2">
        <v>928206.13</v>
      </c>
      <c r="E15" s="2">
        <v>122040.1</v>
      </c>
      <c r="F15" s="2">
        <v>51586.12</v>
      </c>
      <c r="G15" s="2">
        <v>59272.149999999994</v>
      </c>
      <c r="H15" s="2">
        <v>170846</v>
      </c>
      <c r="I15" s="2">
        <v>5750.31</v>
      </c>
      <c r="J15" s="2">
        <v>20521.3</v>
      </c>
      <c r="K15" s="2">
        <v>0</v>
      </c>
      <c r="L15" s="2">
        <v>27633.87</v>
      </c>
      <c r="M15" s="2">
        <f t="shared" ref="M15:M33" si="0">SUM(C15:K15)</f>
        <v>3751464.1599999997</v>
      </c>
      <c r="O15" s="10"/>
      <c r="P15" s="17"/>
      <c r="Q15" s="10"/>
      <c r="R15" s="10"/>
      <c r="S15" s="10"/>
      <c r="T15" s="11"/>
      <c r="U15" s="11"/>
      <c r="V15" s="11"/>
      <c r="W15" s="11"/>
      <c r="X15" s="10"/>
      <c r="Y15" s="10"/>
      <c r="Z15" s="10"/>
      <c r="AA15" s="10"/>
      <c r="AB15" s="10"/>
      <c r="AC15" s="10"/>
      <c r="AD15" s="10"/>
      <c r="AE15" s="10"/>
    </row>
    <row r="16" spans="1:31" ht="13.5" customHeight="1" x14ac:dyDescent="0.2">
      <c r="A16" s="9">
        <v>3</v>
      </c>
      <c r="B16" s="3" t="s">
        <v>18</v>
      </c>
      <c r="C16" s="2">
        <v>2282360.2599999998</v>
      </c>
      <c r="D16" s="2">
        <v>871366.77</v>
      </c>
      <c r="E16" s="2">
        <v>127855.6</v>
      </c>
      <c r="F16" s="2">
        <v>37738.559999999998</v>
      </c>
      <c r="G16" s="2">
        <v>42436.04</v>
      </c>
      <c r="H16" s="2">
        <v>188272</v>
      </c>
      <c r="I16" s="2">
        <v>9422.9500000000007</v>
      </c>
      <c r="J16" s="2">
        <v>33627.980000000003</v>
      </c>
      <c r="K16" s="2">
        <v>0</v>
      </c>
      <c r="L16" s="2">
        <v>45283.26</v>
      </c>
      <c r="M16" s="2">
        <f t="shared" si="0"/>
        <v>3593080.16</v>
      </c>
      <c r="O16" s="10"/>
      <c r="P16" s="17"/>
      <c r="Q16" s="10"/>
      <c r="R16" s="10"/>
      <c r="S16" s="10"/>
      <c r="T16" s="11"/>
      <c r="U16" s="11"/>
      <c r="V16" s="11"/>
      <c r="W16" s="11"/>
      <c r="X16" s="10"/>
      <c r="Y16" s="10"/>
      <c r="Z16" s="10"/>
      <c r="AA16" s="10"/>
      <c r="AB16" s="10"/>
      <c r="AC16" s="10"/>
      <c r="AD16" s="10"/>
      <c r="AE16" s="10"/>
    </row>
    <row r="17" spans="1:31" ht="13.5" customHeight="1" x14ac:dyDescent="0.2">
      <c r="A17" s="9">
        <v>4</v>
      </c>
      <c r="B17" s="3" t="s">
        <v>19</v>
      </c>
      <c r="C17" s="2">
        <v>2795283.53</v>
      </c>
      <c r="D17" s="2">
        <v>1383844.24</v>
      </c>
      <c r="E17" s="2">
        <v>110067.02</v>
      </c>
      <c r="F17" s="2">
        <v>305691.3</v>
      </c>
      <c r="G17" s="2">
        <v>1448262.5899999999</v>
      </c>
      <c r="H17" s="2">
        <v>4271930</v>
      </c>
      <c r="I17" s="2">
        <v>18263.87</v>
      </c>
      <c r="J17" s="2">
        <v>65178.84</v>
      </c>
      <c r="K17" s="2">
        <v>0</v>
      </c>
      <c r="L17" s="2">
        <v>87769.46</v>
      </c>
      <c r="M17" s="2">
        <f t="shared" si="0"/>
        <v>10398521.389999999</v>
      </c>
      <c r="O17" s="10"/>
      <c r="P17" s="17"/>
      <c r="Q17" s="10"/>
      <c r="R17" s="10"/>
      <c r="S17" s="10"/>
      <c r="T17" s="11"/>
      <c r="U17" s="11"/>
      <c r="V17" s="11"/>
      <c r="W17" s="11"/>
      <c r="X17" s="10"/>
      <c r="Y17" s="10"/>
      <c r="Z17" s="10"/>
      <c r="AA17" s="10"/>
      <c r="AB17" s="10"/>
      <c r="AC17" s="10"/>
      <c r="AD17" s="10"/>
      <c r="AE17" s="10"/>
    </row>
    <row r="18" spans="1:31" ht="13.5" customHeight="1" x14ac:dyDescent="0.2">
      <c r="A18" s="9">
        <v>5</v>
      </c>
      <c r="B18" s="3" t="s">
        <v>5</v>
      </c>
      <c r="C18" s="2">
        <v>4495694.53</v>
      </c>
      <c r="D18" s="2">
        <v>1780188.85</v>
      </c>
      <c r="E18" s="2">
        <v>75687.17</v>
      </c>
      <c r="F18" s="2">
        <v>229567.65</v>
      </c>
      <c r="G18" s="2">
        <v>301894.51</v>
      </c>
      <c r="H18" s="2">
        <v>4753435</v>
      </c>
      <c r="I18" s="2">
        <v>10784.05</v>
      </c>
      <c r="J18" s="2">
        <v>38485.379999999997</v>
      </c>
      <c r="K18" s="2">
        <v>0</v>
      </c>
      <c r="L18" s="2">
        <v>51824.2</v>
      </c>
      <c r="M18" s="2">
        <f t="shared" si="0"/>
        <v>11685737.140000002</v>
      </c>
      <c r="O18" s="10"/>
      <c r="P18" s="17"/>
      <c r="Q18" s="10"/>
      <c r="R18" s="10"/>
      <c r="S18" s="10"/>
      <c r="T18" s="11"/>
      <c r="U18" s="11"/>
      <c r="V18" s="11"/>
      <c r="W18" s="11"/>
      <c r="X18" s="10"/>
      <c r="Y18" s="10"/>
      <c r="Z18" s="10"/>
      <c r="AA18" s="10"/>
      <c r="AB18" s="10"/>
      <c r="AC18" s="10"/>
      <c r="AD18" s="10"/>
      <c r="AE18" s="10"/>
    </row>
    <row r="19" spans="1:31" ht="13.5" customHeight="1" x14ac:dyDescent="0.2">
      <c r="A19" s="9">
        <v>6</v>
      </c>
      <c r="B19" s="3" t="s">
        <v>15</v>
      </c>
      <c r="C19" s="2">
        <v>1476683.44</v>
      </c>
      <c r="D19" s="2">
        <v>579537.06000000006</v>
      </c>
      <c r="E19" s="2">
        <v>185839.53</v>
      </c>
      <c r="F19" s="2">
        <v>111528.81</v>
      </c>
      <c r="G19" s="2">
        <v>122564.22</v>
      </c>
      <c r="H19" s="2">
        <v>669954</v>
      </c>
      <c r="I19" s="2">
        <v>7253.34</v>
      </c>
      <c r="J19" s="2">
        <v>25885.24</v>
      </c>
      <c r="K19" s="2">
        <v>0</v>
      </c>
      <c r="L19" s="2">
        <v>34856.92</v>
      </c>
      <c r="M19" s="2">
        <f t="shared" si="0"/>
        <v>3179245.64</v>
      </c>
      <c r="O19" s="10"/>
      <c r="P19" s="17"/>
      <c r="Q19" s="10"/>
      <c r="R19" s="10"/>
      <c r="S19" s="10"/>
      <c r="T19" s="11"/>
      <c r="U19" s="11"/>
      <c r="V19" s="11"/>
      <c r="W19" s="11"/>
      <c r="X19" s="10"/>
      <c r="Y19" s="10"/>
      <c r="Z19" s="10"/>
      <c r="AA19" s="10"/>
      <c r="AB19" s="10"/>
      <c r="AC19" s="10"/>
      <c r="AD19" s="10"/>
      <c r="AE19" s="10"/>
    </row>
    <row r="20" spans="1:31" x14ac:dyDescent="0.2">
      <c r="A20" s="9">
        <v>7</v>
      </c>
      <c r="B20" s="3" t="s">
        <v>16</v>
      </c>
      <c r="C20" s="2">
        <v>1510770.62</v>
      </c>
      <c r="D20" s="2">
        <v>573682.44999999995</v>
      </c>
      <c r="E20" s="2">
        <v>182760.74</v>
      </c>
      <c r="F20" s="2">
        <v>38434.230000000003</v>
      </c>
      <c r="G20" s="2">
        <v>42236.94</v>
      </c>
      <c r="H20" s="2">
        <v>1119872</v>
      </c>
      <c r="I20" s="2">
        <v>8133.55</v>
      </c>
      <c r="J20" s="2">
        <v>29026.45</v>
      </c>
      <c r="K20" s="2">
        <v>0</v>
      </c>
      <c r="L20" s="2">
        <v>39086.85</v>
      </c>
      <c r="M20" s="2">
        <f t="shared" si="0"/>
        <v>3504916.98</v>
      </c>
      <c r="O20" s="10"/>
      <c r="P20" s="17"/>
      <c r="Q20" s="10"/>
      <c r="R20" s="10"/>
      <c r="S20" s="10"/>
      <c r="T20" s="11"/>
      <c r="U20" s="11"/>
      <c r="V20" s="11"/>
      <c r="W20" s="11"/>
      <c r="X20" s="10"/>
      <c r="Y20" s="10"/>
      <c r="Z20" s="10"/>
      <c r="AA20" s="10"/>
      <c r="AB20" s="10"/>
      <c r="AC20" s="10"/>
      <c r="AD20" s="10"/>
      <c r="AE20" s="10"/>
    </row>
    <row r="21" spans="1:31" x14ac:dyDescent="0.2">
      <c r="A21" s="9">
        <v>8</v>
      </c>
      <c r="B21" s="3" t="s">
        <v>6</v>
      </c>
      <c r="C21" s="2">
        <v>3055911.84</v>
      </c>
      <c r="D21" s="2">
        <v>1195279.32</v>
      </c>
      <c r="E21" s="2">
        <v>100488.55</v>
      </c>
      <c r="F21" s="2">
        <v>93826.78</v>
      </c>
      <c r="G21" s="2">
        <v>111717.81</v>
      </c>
      <c r="H21" s="2">
        <v>29898</v>
      </c>
      <c r="I21" s="2">
        <v>6406.13</v>
      </c>
      <c r="J21" s="2">
        <v>22861.77</v>
      </c>
      <c r="K21" s="2">
        <v>0</v>
      </c>
      <c r="L21" s="2">
        <v>30785.53</v>
      </c>
      <c r="M21" s="2">
        <f t="shared" si="0"/>
        <v>4616390.1999999993</v>
      </c>
      <c r="O21" s="10"/>
      <c r="P21" s="17"/>
      <c r="Q21" s="10"/>
      <c r="R21" s="10"/>
      <c r="S21" s="10"/>
      <c r="T21" s="11"/>
      <c r="U21" s="11"/>
      <c r="V21" s="11"/>
      <c r="W21" s="11"/>
      <c r="X21" s="10"/>
      <c r="Y21" s="10"/>
      <c r="Z21" s="10"/>
      <c r="AA21" s="10"/>
      <c r="AB21" s="10"/>
      <c r="AC21" s="10"/>
      <c r="AD21" s="10"/>
      <c r="AE21" s="10"/>
    </row>
    <row r="22" spans="1:31" x14ac:dyDescent="0.2">
      <c r="A22" s="9">
        <v>9</v>
      </c>
      <c r="B22" s="3" t="s">
        <v>7</v>
      </c>
      <c r="C22" s="2">
        <v>2721366.96</v>
      </c>
      <c r="D22" s="2">
        <v>1052616.48</v>
      </c>
      <c r="E22" s="2">
        <v>110067.02</v>
      </c>
      <c r="F22" s="2">
        <v>58513.29</v>
      </c>
      <c r="G22" s="2">
        <v>65865.87</v>
      </c>
      <c r="H22" s="2">
        <v>-1024</v>
      </c>
      <c r="I22" s="2">
        <v>6330.48</v>
      </c>
      <c r="J22" s="2">
        <v>22591.79</v>
      </c>
      <c r="K22" s="2">
        <v>0</v>
      </c>
      <c r="L22" s="2">
        <v>30421.98</v>
      </c>
      <c r="M22" s="2">
        <f t="shared" si="0"/>
        <v>4036327.89</v>
      </c>
      <c r="O22" s="10"/>
      <c r="P22" s="17"/>
      <c r="Q22" s="10"/>
      <c r="R22" s="10"/>
      <c r="S22" s="10"/>
      <c r="T22" s="11"/>
      <c r="U22" s="11"/>
      <c r="V22" s="11"/>
      <c r="W22" s="11"/>
      <c r="X22" s="10"/>
      <c r="Y22" s="10"/>
      <c r="Z22" s="10"/>
      <c r="AA22" s="10"/>
      <c r="AB22" s="10"/>
      <c r="AC22" s="10"/>
      <c r="AD22" s="10"/>
      <c r="AE22" s="10"/>
    </row>
    <row r="23" spans="1:31" x14ac:dyDescent="0.2">
      <c r="A23" s="9">
        <v>10</v>
      </c>
      <c r="B23" s="3" t="s">
        <v>14</v>
      </c>
      <c r="C23" s="2">
        <v>1562044.96</v>
      </c>
      <c r="D23" s="2">
        <v>601696.15</v>
      </c>
      <c r="E23" s="2">
        <v>175747.93</v>
      </c>
      <c r="F23" s="2">
        <v>43973.599999999999</v>
      </c>
      <c r="G23" s="2">
        <v>49146.51</v>
      </c>
      <c r="H23" s="2">
        <v>1211620</v>
      </c>
      <c r="I23" s="2">
        <v>5624.56</v>
      </c>
      <c r="J23" s="2">
        <v>20072.54</v>
      </c>
      <c r="K23" s="2">
        <v>0</v>
      </c>
      <c r="L23" s="2">
        <v>27029.57</v>
      </c>
      <c r="M23" s="2">
        <f t="shared" si="0"/>
        <v>3669926.25</v>
      </c>
      <c r="O23" s="10"/>
      <c r="P23" s="17"/>
      <c r="Q23" s="10"/>
      <c r="R23" s="10"/>
      <c r="S23" s="10"/>
      <c r="T23" s="11"/>
      <c r="U23" s="11"/>
      <c r="V23" s="11"/>
      <c r="W23" s="11"/>
      <c r="X23" s="10"/>
      <c r="Y23" s="10"/>
      <c r="Z23" s="10"/>
      <c r="AA23" s="10"/>
      <c r="AB23" s="10"/>
      <c r="AC23" s="10"/>
      <c r="AD23" s="10"/>
      <c r="AE23" s="10"/>
    </row>
    <row r="24" spans="1:31" x14ac:dyDescent="0.2">
      <c r="A24" s="9">
        <v>11</v>
      </c>
      <c r="B24" s="3" t="s">
        <v>8</v>
      </c>
      <c r="C24" s="2">
        <v>2758007.22</v>
      </c>
      <c r="D24" s="2">
        <v>1161779.19</v>
      </c>
      <c r="E24" s="2">
        <v>109040.76</v>
      </c>
      <c r="F24" s="2">
        <v>117352.95</v>
      </c>
      <c r="G24" s="2">
        <v>130904.27</v>
      </c>
      <c r="H24" s="2">
        <v>16669</v>
      </c>
      <c r="I24" s="2">
        <v>7622.87</v>
      </c>
      <c r="J24" s="2">
        <v>27203.96</v>
      </c>
      <c r="K24" s="2">
        <v>0</v>
      </c>
      <c r="L24" s="2">
        <v>36632.71</v>
      </c>
      <c r="M24" s="2">
        <f t="shared" si="0"/>
        <v>4328580.22</v>
      </c>
      <c r="O24" s="10"/>
      <c r="P24" s="17"/>
      <c r="Q24" s="10"/>
      <c r="R24" s="10"/>
      <c r="S24" s="10"/>
      <c r="T24" s="11"/>
      <c r="U24" s="11"/>
      <c r="V24" s="11"/>
      <c r="W24" s="11"/>
      <c r="X24" s="10"/>
      <c r="Y24" s="10"/>
      <c r="Z24" s="10"/>
      <c r="AA24" s="10"/>
      <c r="AB24" s="10"/>
      <c r="AC24" s="10"/>
      <c r="AD24" s="10"/>
      <c r="AE24" s="10"/>
    </row>
    <row r="25" spans="1:31" x14ac:dyDescent="0.2">
      <c r="A25" s="9">
        <v>12</v>
      </c>
      <c r="B25" s="3" t="s">
        <v>9</v>
      </c>
      <c r="C25" s="2">
        <v>3216612.69</v>
      </c>
      <c r="D25" s="2">
        <v>1247610.69</v>
      </c>
      <c r="E25" s="2">
        <v>96554.54</v>
      </c>
      <c r="F25" s="2">
        <v>76520.02</v>
      </c>
      <c r="G25" s="2">
        <v>85717.27</v>
      </c>
      <c r="H25" s="2">
        <v>451782</v>
      </c>
      <c r="I25" s="2">
        <v>6153.51</v>
      </c>
      <c r="J25" s="2">
        <v>21960.23</v>
      </c>
      <c r="K25" s="2">
        <v>0</v>
      </c>
      <c r="L25" s="2">
        <v>29571.52</v>
      </c>
      <c r="M25" s="2">
        <f t="shared" si="0"/>
        <v>5202910.9499999993</v>
      </c>
      <c r="O25" s="10"/>
      <c r="P25" s="17"/>
      <c r="Q25" s="10"/>
      <c r="R25" s="10"/>
      <c r="S25" s="10"/>
      <c r="T25" s="11"/>
      <c r="U25" s="11"/>
      <c r="V25" s="11"/>
      <c r="W25" s="11"/>
      <c r="X25" s="10"/>
      <c r="Y25" s="10"/>
      <c r="Z25" s="10"/>
      <c r="AA25" s="10"/>
      <c r="AB25" s="10"/>
      <c r="AC25" s="10"/>
      <c r="AD25" s="10"/>
      <c r="AE25" s="10"/>
    </row>
    <row r="26" spans="1:31" x14ac:dyDescent="0.2">
      <c r="A26" s="9">
        <v>13</v>
      </c>
      <c r="B26" s="3" t="s">
        <v>10</v>
      </c>
      <c r="C26" s="2">
        <v>4525748.59</v>
      </c>
      <c r="D26" s="2">
        <v>1764536.55</v>
      </c>
      <c r="E26" s="2">
        <v>75174.039999999994</v>
      </c>
      <c r="F26" s="2">
        <v>136765.09</v>
      </c>
      <c r="G26" s="2">
        <v>157595.44</v>
      </c>
      <c r="H26" s="2">
        <v>2180124</v>
      </c>
      <c r="I26" s="2">
        <v>7931.15</v>
      </c>
      <c r="J26" s="2">
        <v>28304.16</v>
      </c>
      <c r="K26" s="2">
        <v>0</v>
      </c>
      <c r="L26" s="2">
        <v>38114.22</v>
      </c>
      <c r="M26" s="2">
        <f t="shared" si="0"/>
        <v>8876179.0200000014</v>
      </c>
      <c r="O26" s="10"/>
      <c r="P26" s="17"/>
      <c r="Q26" s="10"/>
      <c r="R26" s="10"/>
      <c r="S26" s="10"/>
      <c r="T26" s="11"/>
      <c r="U26" s="11"/>
      <c r="V26" s="11"/>
      <c r="W26" s="11"/>
      <c r="X26" s="10"/>
      <c r="Y26" s="10"/>
      <c r="Z26" s="10"/>
      <c r="AA26" s="10"/>
      <c r="AB26" s="10"/>
      <c r="AC26" s="10"/>
      <c r="AD26" s="10"/>
      <c r="AE26" s="10"/>
    </row>
    <row r="27" spans="1:31" x14ac:dyDescent="0.2">
      <c r="A27" s="9">
        <v>14</v>
      </c>
      <c r="B27" s="3" t="s">
        <v>25</v>
      </c>
      <c r="C27" s="2">
        <v>2064741.86</v>
      </c>
      <c r="D27" s="2">
        <v>793733.44</v>
      </c>
      <c r="E27" s="2">
        <v>137776.15</v>
      </c>
      <c r="F27" s="2">
        <v>25963.040000000001</v>
      </c>
      <c r="G27" s="2">
        <v>28863.3</v>
      </c>
      <c r="H27" s="2">
        <v>173511</v>
      </c>
      <c r="I27" s="2">
        <v>5109.55</v>
      </c>
      <c r="J27" s="2">
        <v>18234.59</v>
      </c>
      <c r="K27" s="2">
        <v>0</v>
      </c>
      <c r="L27" s="2">
        <v>24554.6</v>
      </c>
      <c r="M27" s="2">
        <f t="shared" si="0"/>
        <v>3247932.9299999992</v>
      </c>
      <c r="O27" s="10"/>
      <c r="P27" s="17"/>
      <c r="Q27" s="10"/>
      <c r="R27" s="10"/>
      <c r="S27" s="10"/>
      <c r="T27" s="11"/>
      <c r="U27" s="11"/>
      <c r="V27" s="11"/>
      <c r="W27" s="11"/>
      <c r="X27" s="10"/>
      <c r="Y27" s="10"/>
      <c r="Z27" s="10"/>
      <c r="AA27" s="10"/>
      <c r="AB27" s="10"/>
      <c r="AC27" s="10"/>
      <c r="AD27" s="10"/>
      <c r="AE27" s="10"/>
    </row>
    <row r="28" spans="1:31" x14ac:dyDescent="0.2">
      <c r="A28" s="9">
        <v>15</v>
      </c>
      <c r="B28" s="3" t="s">
        <v>24</v>
      </c>
      <c r="C28" s="2">
        <v>2719844.99</v>
      </c>
      <c r="D28" s="2">
        <v>1056234.3700000001</v>
      </c>
      <c r="E28" s="2">
        <v>110067.02</v>
      </c>
      <c r="F28" s="2">
        <v>78931.64</v>
      </c>
      <c r="G28" s="2">
        <v>89408.319999999992</v>
      </c>
      <c r="H28" s="2">
        <v>206805</v>
      </c>
      <c r="I28" s="2">
        <v>6084.77</v>
      </c>
      <c r="J28" s="2">
        <v>21714.91</v>
      </c>
      <c r="K28" s="2">
        <v>0</v>
      </c>
      <c r="L28" s="2">
        <v>29241.18</v>
      </c>
      <c r="M28" s="2">
        <f t="shared" si="0"/>
        <v>4289091.0199999996</v>
      </c>
      <c r="O28" s="10"/>
      <c r="P28" s="17"/>
      <c r="Q28" s="10"/>
      <c r="R28" s="10"/>
      <c r="S28" s="10"/>
      <c r="T28" s="11"/>
      <c r="U28" s="11"/>
      <c r="V28" s="11"/>
      <c r="W28" s="11"/>
      <c r="X28" s="10"/>
      <c r="Y28" s="10"/>
      <c r="Z28" s="10"/>
      <c r="AA28" s="10"/>
      <c r="AB28" s="10"/>
      <c r="AC28" s="10"/>
      <c r="AD28" s="10"/>
      <c r="AE28" s="10"/>
    </row>
    <row r="29" spans="1:31" x14ac:dyDescent="0.2">
      <c r="A29" s="9">
        <v>16</v>
      </c>
      <c r="B29" s="3" t="s">
        <v>22</v>
      </c>
      <c r="C29" s="2">
        <v>8040499.5</v>
      </c>
      <c r="D29" s="2">
        <v>3453412.33</v>
      </c>
      <c r="E29" s="2">
        <v>52254.14</v>
      </c>
      <c r="F29" s="2">
        <v>307455.59999999998</v>
      </c>
      <c r="G29" s="2">
        <v>377686.81</v>
      </c>
      <c r="H29" s="2">
        <v>974437</v>
      </c>
      <c r="I29" s="2">
        <v>12905.65</v>
      </c>
      <c r="J29" s="2">
        <v>46056.78</v>
      </c>
      <c r="K29" s="2">
        <v>0</v>
      </c>
      <c r="L29" s="2">
        <v>62019.81</v>
      </c>
      <c r="M29" s="2">
        <f t="shared" si="0"/>
        <v>13264707.810000001</v>
      </c>
      <c r="O29" s="10"/>
      <c r="P29" s="17"/>
      <c r="Q29" s="10"/>
      <c r="R29" s="10"/>
      <c r="S29" s="10"/>
      <c r="T29" s="11"/>
      <c r="U29" s="11"/>
      <c r="V29" s="11"/>
      <c r="W29" s="11"/>
      <c r="X29" s="10"/>
      <c r="Y29" s="10"/>
      <c r="Z29" s="10"/>
      <c r="AA29" s="10"/>
      <c r="AB29" s="10"/>
      <c r="AC29" s="10"/>
      <c r="AD29" s="10"/>
      <c r="AE29" s="10"/>
    </row>
    <row r="30" spans="1:31" x14ac:dyDescent="0.2">
      <c r="A30" s="9">
        <v>17</v>
      </c>
      <c r="B30" s="3" t="s">
        <v>11</v>
      </c>
      <c r="C30" s="2">
        <v>3386239.69</v>
      </c>
      <c r="D30" s="2">
        <v>1319870.28</v>
      </c>
      <c r="E30" s="2">
        <v>92962.62</v>
      </c>
      <c r="F30" s="2">
        <v>135703.21</v>
      </c>
      <c r="G30" s="2">
        <v>153407.16</v>
      </c>
      <c r="H30" s="2">
        <v>-2280</v>
      </c>
      <c r="I30" s="2">
        <v>7341.96</v>
      </c>
      <c r="J30" s="2">
        <v>26201.48</v>
      </c>
      <c r="K30" s="2">
        <v>0</v>
      </c>
      <c r="L30" s="2">
        <v>35282.769999999997</v>
      </c>
      <c r="M30" s="2">
        <f t="shared" si="0"/>
        <v>5119446.4000000004</v>
      </c>
      <c r="O30" s="10"/>
      <c r="P30" s="17"/>
      <c r="Q30" s="10"/>
      <c r="R30" s="10"/>
      <c r="S30" s="10"/>
      <c r="T30" s="11"/>
      <c r="U30" s="11"/>
      <c r="V30" s="11"/>
      <c r="W30" s="11"/>
      <c r="X30" s="10"/>
      <c r="Y30" s="10"/>
      <c r="Z30" s="10"/>
      <c r="AA30" s="10"/>
      <c r="AB30" s="10"/>
      <c r="AC30" s="10"/>
      <c r="AD30" s="10"/>
      <c r="AE30" s="10"/>
    </row>
    <row r="31" spans="1:31" x14ac:dyDescent="0.2">
      <c r="A31" s="9">
        <v>18</v>
      </c>
      <c r="B31" s="3" t="s">
        <v>2</v>
      </c>
      <c r="C31" s="2">
        <v>37497708.729999997</v>
      </c>
      <c r="D31" s="2">
        <v>14873803.779999999</v>
      </c>
      <c r="E31" s="2">
        <v>29505.279999999999</v>
      </c>
      <c r="F31" s="2">
        <v>1226498.22</v>
      </c>
      <c r="G31" s="2">
        <v>3953444.47</v>
      </c>
      <c r="H31" s="2">
        <v>13501733</v>
      </c>
      <c r="I31" s="2">
        <v>43923.33</v>
      </c>
      <c r="J31" s="2">
        <v>156750.54999999999</v>
      </c>
      <c r="K31" s="2">
        <v>0</v>
      </c>
      <c r="L31" s="2">
        <v>211079.43</v>
      </c>
      <c r="M31" s="2">
        <f t="shared" si="0"/>
        <v>71283367.359999985</v>
      </c>
      <c r="O31" s="10"/>
      <c r="P31" s="17"/>
      <c r="Q31" s="10"/>
      <c r="R31" s="10"/>
      <c r="S31" s="10"/>
      <c r="T31" s="11"/>
      <c r="U31" s="11"/>
      <c r="V31" s="11"/>
      <c r="W31" s="11"/>
      <c r="X31" s="10"/>
      <c r="Y31" s="10"/>
      <c r="Z31" s="10"/>
      <c r="AA31" s="10"/>
      <c r="AB31" s="10"/>
      <c r="AC31" s="10"/>
      <c r="AD31" s="10"/>
      <c r="AE31" s="10"/>
    </row>
    <row r="32" spans="1:31" x14ac:dyDescent="0.2">
      <c r="A32" s="9">
        <v>19</v>
      </c>
      <c r="B32" s="3" t="s">
        <v>12</v>
      </c>
      <c r="C32" s="2">
        <v>3663547.81</v>
      </c>
      <c r="D32" s="2">
        <v>1503292.46</v>
      </c>
      <c r="E32" s="2">
        <v>87660.25</v>
      </c>
      <c r="F32" s="2">
        <v>103855.49</v>
      </c>
      <c r="G32" s="2">
        <v>116085.52</v>
      </c>
      <c r="H32" s="2">
        <v>22540</v>
      </c>
      <c r="I32" s="2">
        <v>7423.02</v>
      </c>
      <c r="J32" s="2">
        <v>26490.75</v>
      </c>
      <c r="K32" s="2">
        <v>0</v>
      </c>
      <c r="L32" s="2">
        <v>35672.29</v>
      </c>
      <c r="M32" s="2">
        <f t="shared" si="0"/>
        <v>5530895.2999999989</v>
      </c>
      <c r="O32" s="10"/>
      <c r="P32" s="17"/>
      <c r="Q32" s="10"/>
      <c r="R32" s="10"/>
      <c r="S32" s="10"/>
      <c r="T32" s="11"/>
      <c r="U32" s="11"/>
      <c r="V32" s="11"/>
      <c r="W32" s="11"/>
      <c r="X32" s="10"/>
      <c r="Y32" s="10"/>
      <c r="Z32" s="10"/>
      <c r="AA32" s="10"/>
      <c r="AB32" s="10"/>
      <c r="AC32" s="10"/>
      <c r="AD32" s="10"/>
      <c r="AE32" s="10"/>
    </row>
    <row r="33" spans="1:31" x14ac:dyDescent="0.2">
      <c r="A33" s="9">
        <v>20</v>
      </c>
      <c r="B33" s="3" t="s">
        <v>13</v>
      </c>
      <c r="C33" s="2">
        <v>3021228.58</v>
      </c>
      <c r="D33" s="2">
        <v>1211385.48</v>
      </c>
      <c r="E33" s="2">
        <v>101856.94</v>
      </c>
      <c r="F33" s="2">
        <v>156542.64000000001</v>
      </c>
      <c r="G33" s="2">
        <v>226640.99</v>
      </c>
      <c r="H33" s="2">
        <v>864424</v>
      </c>
      <c r="I33" s="2">
        <v>10052.65</v>
      </c>
      <c r="J33" s="2">
        <v>35875.26</v>
      </c>
      <c r="K33" s="2">
        <v>0</v>
      </c>
      <c r="L33" s="2">
        <v>48309.43</v>
      </c>
      <c r="M33" s="2">
        <f t="shared" si="0"/>
        <v>5628006.540000001</v>
      </c>
      <c r="O33" s="10"/>
      <c r="P33" s="17"/>
      <c r="Q33" s="10"/>
      <c r="R33" s="10"/>
      <c r="S33" s="10"/>
      <c r="T33" s="11"/>
      <c r="U33" s="11"/>
      <c r="V33" s="11"/>
      <c r="W33" s="11"/>
      <c r="X33" s="10"/>
      <c r="Y33" s="10"/>
      <c r="Z33" s="10"/>
      <c r="AA33" s="10"/>
      <c r="AB33" s="10"/>
      <c r="AC33" s="10"/>
      <c r="AD33" s="10"/>
      <c r="AE33" s="10"/>
    </row>
    <row r="34" spans="1:31" x14ac:dyDescent="0.2">
      <c r="A34" s="33" t="s">
        <v>0</v>
      </c>
      <c r="B34" s="34"/>
      <c r="C34" s="18">
        <f>SUM(C14:C33)</f>
        <v>96688190.929999992</v>
      </c>
      <c r="D34" s="18">
        <f t="shared" ref="D34:M34" si="1">SUM(D14:D33)</f>
        <v>38721285</v>
      </c>
      <c r="E34" s="18">
        <f t="shared" si="1"/>
        <v>2173973.4</v>
      </c>
      <c r="F34" s="18">
        <f>SUM(F14:F33)</f>
        <v>3462806.48</v>
      </c>
      <c r="G34" s="18">
        <f>SUM(G14:G33)</f>
        <v>7712491.2799999993</v>
      </c>
      <c r="H34" s="18">
        <f t="shared" si="1"/>
        <v>31218464</v>
      </c>
      <c r="I34" s="18">
        <f t="shared" si="1"/>
        <v>199839.14999999997</v>
      </c>
      <c r="J34" s="18">
        <f t="shared" si="1"/>
        <v>713172.24</v>
      </c>
      <c r="K34" s="18">
        <f t="shared" si="1"/>
        <v>0</v>
      </c>
      <c r="L34" s="18">
        <f t="shared" si="1"/>
        <v>960353.79999999993</v>
      </c>
      <c r="M34" s="18">
        <f t="shared" si="1"/>
        <v>180890222.47999999</v>
      </c>
      <c r="O34" s="12"/>
      <c r="P34" s="12"/>
      <c r="Q34" s="12"/>
      <c r="R34" s="12"/>
      <c r="S34" s="10"/>
      <c r="T34" s="11"/>
      <c r="U34" s="11"/>
      <c r="V34" s="11"/>
      <c r="W34" s="11"/>
      <c r="X34" s="10"/>
      <c r="Y34" s="10"/>
      <c r="Z34" s="10"/>
      <c r="AA34" s="10"/>
      <c r="AB34" s="10"/>
      <c r="AC34" s="10"/>
      <c r="AD34" s="10"/>
      <c r="AE34" s="10"/>
    </row>
    <row r="35" spans="1:31" x14ac:dyDescent="0.2"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ht="12.75" customHeight="1" x14ac:dyDescent="0.2"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6"/>
    </row>
    <row r="37" spans="1:31" x14ac:dyDescent="0.2">
      <c r="A37" s="50" t="s">
        <v>40</v>
      </c>
      <c r="B37" s="50"/>
      <c r="C37" s="50"/>
      <c r="D37" s="50"/>
      <c r="E37" s="50"/>
      <c r="F37" s="50"/>
      <c r="G37" s="1"/>
      <c r="H37" s="1"/>
      <c r="I37" s="1"/>
      <c r="J37" s="1"/>
      <c r="K37" s="1"/>
      <c r="L37" s="25"/>
    </row>
    <row r="38" spans="1:31" x14ac:dyDescent="0.2">
      <c r="A38" s="4"/>
      <c r="B38" s="4"/>
      <c r="C38" s="4"/>
      <c r="D38" s="4"/>
      <c r="E38" s="4"/>
      <c r="F38" s="5" t="s">
        <v>23</v>
      </c>
      <c r="G38" s="1"/>
      <c r="H38" s="1"/>
      <c r="I38" s="1"/>
      <c r="J38" s="1"/>
      <c r="K38" s="1"/>
      <c r="L38" s="25"/>
    </row>
    <row r="39" spans="1:31" x14ac:dyDescent="0.2">
      <c r="A39" s="41" t="s">
        <v>1</v>
      </c>
      <c r="B39" s="41" t="s">
        <v>37</v>
      </c>
      <c r="C39" s="35" t="s">
        <v>28</v>
      </c>
      <c r="D39" s="35" t="s">
        <v>29</v>
      </c>
      <c r="E39" s="35" t="s">
        <v>27</v>
      </c>
      <c r="F39" s="35" t="s">
        <v>36</v>
      </c>
      <c r="G39" s="1"/>
      <c r="H39" s="1"/>
      <c r="I39" s="14"/>
      <c r="J39" s="14"/>
      <c r="K39" s="14"/>
      <c r="L39" s="14"/>
      <c r="M39" s="14"/>
    </row>
    <row r="40" spans="1:31" x14ac:dyDescent="0.2">
      <c r="A40" s="42"/>
      <c r="B40" s="42"/>
      <c r="C40" s="36"/>
      <c r="D40" s="36"/>
      <c r="E40" s="36"/>
      <c r="F40" s="36"/>
      <c r="G40" s="1"/>
      <c r="H40" s="1"/>
      <c r="I40" s="1"/>
      <c r="J40" s="1"/>
      <c r="K40" s="1"/>
      <c r="L40" s="25"/>
    </row>
    <row r="41" spans="1:31" x14ac:dyDescent="0.2">
      <c r="A41" s="43"/>
      <c r="B41" s="43"/>
      <c r="C41" s="37"/>
      <c r="D41" s="37"/>
      <c r="E41" s="37"/>
      <c r="F41" s="37"/>
      <c r="G41" s="1"/>
      <c r="H41" s="1"/>
      <c r="I41" s="1"/>
      <c r="J41" s="1"/>
      <c r="K41" s="1"/>
      <c r="L41" s="25"/>
    </row>
    <row r="42" spans="1:31" x14ac:dyDescent="0.2">
      <c r="A42" s="21">
        <v>1</v>
      </c>
      <c r="B42" s="6" t="s">
        <v>3</v>
      </c>
      <c r="C42" s="7">
        <v>-42149.05</v>
      </c>
      <c r="D42" s="7">
        <v>6173.86</v>
      </c>
      <c r="E42" s="7">
        <v>44993.68</v>
      </c>
      <c r="F42" s="7">
        <f t="shared" ref="F42:F61" si="2">SUM(C42:E42)</f>
        <v>9018.489999999998</v>
      </c>
      <c r="G42" s="1"/>
      <c r="H42" s="1"/>
      <c r="I42" s="1"/>
      <c r="J42" s="1"/>
      <c r="K42" s="1"/>
      <c r="L42" s="25"/>
    </row>
    <row r="43" spans="1:31" x14ac:dyDescent="0.2">
      <c r="A43" s="21">
        <v>2</v>
      </c>
      <c r="B43" s="6" t="s">
        <v>4</v>
      </c>
      <c r="C43" s="7">
        <v>-33104.1</v>
      </c>
      <c r="D43" s="7">
        <v>2959.61</v>
      </c>
      <c r="E43" s="7">
        <v>44993.68</v>
      </c>
      <c r="F43" s="7">
        <f t="shared" si="2"/>
        <v>14849.190000000002</v>
      </c>
      <c r="G43" s="1"/>
      <c r="H43" s="1"/>
      <c r="I43" s="1"/>
      <c r="J43" s="1"/>
      <c r="K43" s="1"/>
      <c r="L43" s="25"/>
    </row>
    <row r="44" spans="1:31" x14ac:dyDescent="0.2">
      <c r="A44" s="21">
        <v>3</v>
      </c>
      <c r="B44" s="6" t="s">
        <v>18</v>
      </c>
      <c r="C44" s="7">
        <v>-54247.25</v>
      </c>
      <c r="D44" s="7">
        <v>1913.7</v>
      </c>
      <c r="E44" s="7">
        <v>44993.68</v>
      </c>
      <c r="F44" s="7">
        <f t="shared" si="2"/>
        <v>-7339.8700000000026</v>
      </c>
      <c r="G44" s="1"/>
      <c r="H44" s="1"/>
      <c r="I44" s="1"/>
      <c r="J44" s="1"/>
      <c r="K44" s="1"/>
      <c r="L44" s="25"/>
    </row>
    <row r="45" spans="1:31" x14ac:dyDescent="0.2">
      <c r="A45" s="21">
        <v>4</v>
      </c>
      <c r="B45" s="6" t="s">
        <v>19</v>
      </c>
      <c r="C45" s="7">
        <v>-105143.75</v>
      </c>
      <c r="D45" s="7">
        <v>71457.47</v>
      </c>
      <c r="E45" s="7">
        <v>44993.68</v>
      </c>
      <c r="F45" s="7">
        <f t="shared" si="2"/>
        <v>11307.400000000001</v>
      </c>
      <c r="G45" s="1"/>
      <c r="H45" s="1"/>
      <c r="I45" s="1"/>
      <c r="J45" s="1"/>
      <c r="K45" s="1"/>
      <c r="L45" s="25"/>
    </row>
    <row r="46" spans="1:31" x14ac:dyDescent="0.2">
      <c r="A46" s="21">
        <v>5</v>
      </c>
      <c r="B46" s="6" t="s">
        <v>5</v>
      </c>
      <c r="C46" s="7">
        <v>-62082.99</v>
      </c>
      <c r="D46" s="7">
        <v>13142.87</v>
      </c>
      <c r="E46" s="7">
        <v>44993.68</v>
      </c>
      <c r="F46" s="7">
        <f t="shared" si="2"/>
        <v>-3946.4399999999951</v>
      </c>
    </row>
    <row r="47" spans="1:31" x14ac:dyDescent="0.2">
      <c r="A47" s="21">
        <v>6</v>
      </c>
      <c r="B47" s="6" t="s">
        <v>15</v>
      </c>
      <c r="C47" s="7">
        <v>-41756.97</v>
      </c>
      <c r="D47" s="7">
        <v>4661.53</v>
      </c>
      <c r="E47" s="7">
        <v>44993.68</v>
      </c>
      <c r="F47" s="7">
        <f t="shared" si="2"/>
        <v>7898.239999999998</v>
      </c>
    </row>
    <row r="48" spans="1:31" x14ac:dyDescent="0.2">
      <c r="A48" s="21">
        <v>7</v>
      </c>
      <c r="B48" s="6" t="s">
        <v>16</v>
      </c>
      <c r="C48" s="7">
        <v>-46824.24</v>
      </c>
      <c r="D48" s="7">
        <v>1393.94</v>
      </c>
      <c r="E48" s="7">
        <v>44993.68</v>
      </c>
      <c r="F48" s="7">
        <f t="shared" si="2"/>
        <v>-436.61999999999534</v>
      </c>
    </row>
    <row r="49" spans="1:6" x14ac:dyDescent="0.2">
      <c r="A49" s="21">
        <v>8</v>
      </c>
      <c r="B49" s="6" t="s">
        <v>6</v>
      </c>
      <c r="C49" s="7">
        <v>-36879.65</v>
      </c>
      <c r="D49" s="7">
        <v>5401.43</v>
      </c>
      <c r="E49" s="7">
        <v>44993.68</v>
      </c>
      <c r="F49" s="7">
        <f t="shared" si="2"/>
        <v>13515.46</v>
      </c>
    </row>
    <row r="50" spans="1:6" x14ac:dyDescent="0.2">
      <c r="A50" s="21">
        <v>9</v>
      </c>
      <c r="B50" s="6" t="s">
        <v>7</v>
      </c>
      <c r="C50" s="7">
        <v>-36444.129999999997</v>
      </c>
      <c r="D50" s="7">
        <v>2669.44</v>
      </c>
      <c r="E50" s="7">
        <v>44993.68</v>
      </c>
      <c r="F50" s="7">
        <f t="shared" si="2"/>
        <v>11218.990000000005</v>
      </c>
    </row>
    <row r="51" spans="1:6" x14ac:dyDescent="0.2">
      <c r="A51" s="21">
        <v>10</v>
      </c>
      <c r="B51" s="6" t="s">
        <v>14</v>
      </c>
      <c r="C51" s="7">
        <v>-32380.18</v>
      </c>
      <c r="D51" s="7">
        <v>2006.25</v>
      </c>
      <c r="E51" s="7">
        <v>44993.68</v>
      </c>
      <c r="F51" s="7">
        <f t="shared" si="2"/>
        <v>14619.75</v>
      </c>
    </row>
    <row r="52" spans="1:6" x14ac:dyDescent="0.2">
      <c r="A52" s="21">
        <v>11</v>
      </c>
      <c r="B52" s="6" t="s">
        <v>8</v>
      </c>
      <c r="C52" s="7">
        <v>-43884.29</v>
      </c>
      <c r="D52" s="7">
        <v>4138.38</v>
      </c>
      <c r="E52" s="7">
        <v>44993.68</v>
      </c>
      <c r="F52" s="7">
        <f t="shared" si="2"/>
        <v>5247.7699999999968</v>
      </c>
    </row>
    <row r="53" spans="1:6" x14ac:dyDescent="0.2">
      <c r="A53" s="21">
        <v>12</v>
      </c>
      <c r="B53" s="6" t="s">
        <v>9</v>
      </c>
      <c r="C53" s="7">
        <v>-35425.31</v>
      </c>
      <c r="D53" s="7">
        <v>3205.79</v>
      </c>
      <c r="E53" s="7">
        <v>44993.68</v>
      </c>
      <c r="F53" s="7">
        <f t="shared" si="2"/>
        <v>12774.160000000003</v>
      </c>
    </row>
    <row r="54" spans="1:6" x14ac:dyDescent="0.2">
      <c r="A54" s="21">
        <v>13</v>
      </c>
      <c r="B54" s="6" t="s">
        <v>10</v>
      </c>
      <c r="C54" s="7">
        <v>-45659.08</v>
      </c>
      <c r="D54" s="7">
        <v>6050.03</v>
      </c>
      <c r="E54" s="7">
        <v>44993.68</v>
      </c>
      <c r="F54" s="7">
        <f t="shared" si="2"/>
        <v>5384.6299999999974</v>
      </c>
    </row>
    <row r="55" spans="1:6" x14ac:dyDescent="0.2">
      <c r="A55" s="21">
        <v>14</v>
      </c>
      <c r="B55" s="6" t="s">
        <v>25</v>
      </c>
      <c r="C55" s="7">
        <v>-29415.279999999999</v>
      </c>
      <c r="D55" s="7">
        <v>1160.07</v>
      </c>
      <c r="E55" s="7">
        <v>44993.68</v>
      </c>
      <c r="F55" s="7">
        <f t="shared" si="2"/>
        <v>16738.47</v>
      </c>
    </row>
    <row r="56" spans="1:6" x14ac:dyDescent="0.2">
      <c r="A56" s="21">
        <v>15</v>
      </c>
      <c r="B56" s="6" t="s">
        <v>24</v>
      </c>
      <c r="C56" s="7">
        <v>-35029.58</v>
      </c>
      <c r="D56" s="7">
        <v>3420.79</v>
      </c>
      <c r="E56" s="7">
        <v>44993.68</v>
      </c>
      <c r="F56" s="7">
        <f t="shared" si="2"/>
        <v>13384.89</v>
      </c>
    </row>
    <row r="57" spans="1:6" x14ac:dyDescent="0.2">
      <c r="A57" s="21">
        <v>16</v>
      </c>
      <c r="B57" s="6" t="s">
        <v>22</v>
      </c>
      <c r="C57" s="7">
        <v>-74296.87</v>
      </c>
      <c r="D57" s="7">
        <v>13717.37</v>
      </c>
      <c r="E57" s="7">
        <v>44993.68</v>
      </c>
      <c r="F57" s="7">
        <f t="shared" si="2"/>
        <v>-15585.819999999992</v>
      </c>
    </row>
    <row r="58" spans="1:6" x14ac:dyDescent="0.2">
      <c r="A58" s="21">
        <v>17</v>
      </c>
      <c r="B58" s="6" t="s">
        <v>11</v>
      </c>
      <c r="C58" s="7">
        <v>-42267.13</v>
      </c>
      <c r="D58" s="7">
        <v>5148.76</v>
      </c>
      <c r="E58" s="7">
        <v>44993.68</v>
      </c>
      <c r="F58" s="7">
        <f t="shared" si="2"/>
        <v>7875.3100000000049</v>
      </c>
    </row>
    <row r="59" spans="1:6" x14ac:dyDescent="0.2">
      <c r="A59" s="21">
        <v>18</v>
      </c>
      <c r="B59" s="6" t="s">
        <v>2</v>
      </c>
      <c r="C59" s="7">
        <v>-252863.39</v>
      </c>
      <c r="D59" s="7">
        <v>91986.91</v>
      </c>
      <c r="E59" s="7">
        <v>44993.68</v>
      </c>
      <c r="F59" s="7">
        <f t="shared" si="2"/>
        <v>-115882.80000000002</v>
      </c>
    </row>
    <row r="60" spans="1:6" x14ac:dyDescent="0.2">
      <c r="A60" s="21">
        <v>19</v>
      </c>
      <c r="B60" s="6" t="s">
        <v>12</v>
      </c>
      <c r="C60" s="7">
        <v>-42733.760000000002</v>
      </c>
      <c r="D60" s="7">
        <v>3824.83</v>
      </c>
      <c r="E60" s="7">
        <v>44993.68</v>
      </c>
      <c r="F60" s="7">
        <f t="shared" si="2"/>
        <v>6084.75</v>
      </c>
    </row>
    <row r="61" spans="1:6" x14ac:dyDescent="0.2">
      <c r="A61" s="21">
        <v>20</v>
      </c>
      <c r="B61" s="6" t="s">
        <v>13</v>
      </c>
      <c r="C61" s="7">
        <v>-57872.43</v>
      </c>
      <c r="D61" s="7">
        <v>13356.97</v>
      </c>
      <c r="E61" s="7">
        <v>44993.63</v>
      </c>
      <c r="F61" s="7">
        <f t="shared" si="2"/>
        <v>478.16999999999825</v>
      </c>
    </row>
    <row r="62" spans="1:6" x14ac:dyDescent="0.2">
      <c r="A62" s="51" t="s">
        <v>0</v>
      </c>
      <c r="B62" s="52"/>
      <c r="C62" s="19">
        <f>SUM(C42:C61)</f>
        <v>-1150459.4299999997</v>
      </c>
      <c r="D62" s="19">
        <f t="shared" ref="D62:F62" si="3">SUM(D42:D61)</f>
        <v>257790</v>
      </c>
      <c r="E62" s="19">
        <f t="shared" si="3"/>
        <v>899873.5500000004</v>
      </c>
      <c r="F62" s="19">
        <f t="shared" si="3"/>
        <v>7204.1200000000099</v>
      </c>
    </row>
    <row r="63" spans="1:6" x14ac:dyDescent="0.2">
      <c r="A63" s="4"/>
      <c r="B63" s="53" t="s">
        <v>41</v>
      </c>
      <c r="C63" s="53"/>
      <c r="D63" s="53"/>
      <c r="E63" s="53"/>
      <c r="F63" s="53"/>
    </row>
    <row r="66" spans="1:5" x14ac:dyDescent="0.2">
      <c r="A66" s="50" t="s">
        <v>44</v>
      </c>
      <c r="B66" s="50"/>
      <c r="C66" s="50"/>
      <c r="D66" s="50"/>
      <c r="E66" s="50"/>
    </row>
    <row r="67" spans="1:5" x14ac:dyDescent="0.2">
      <c r="A67" s="4"/>
      <c r="B67" s="4"/>
      <c r="C67" s="4"/>
      <c r="D67" s="4"/>
      <c r="E67" s="5" t="s">
        <v>23</v>
      </c>
    </row>
    <row r="68" spans="1:5" x14ac:dyDescent="0.2">
      <c r="A68" s="41" t="s">
        <v>1</v>
      </c>
      <c r="B68" s="41" t="s">
        <v>37</v>
      </c>
      <c r="C68" s="35" t="s">
        <v>28</v>
      </c>
      <c r="D68" s="35" t="s">
        <v>29</v>
      </c>
      <c r="E68" s="35" t="s">
        <v>36</v>
      </c>
    </row>
    <row r="69" spans="1:5" x14ac:dyDescent="0.2">
      <c r="A69" s="42"/>
      <c r="B69" s="42"/>
      <c r="C69" s="36"/>
      <c r="D69" s="36"/>
      <c r="E69" s="36"/>
    </row>
    <row r="70" spans="1:5" x14ac:dyDescent="0.2">
      <c r="A70" s="43"/>
      <c r="B70" s="43"/>
      <c r="C70" s="37"/>
      <c r="D70" s="37"/>
      <c r="E70" s="37"/>
    </row>
    <row r="71" spans="1:5" x14ac:dyDescent="0.2">
      <c r="A71" s="21">
        <v>1</v>
      </c>
      <c r="B71" s="6" t="s">
        <v>3</v>
      </c>
      <c r="C71" s="7">
        <v>567919.43000000005</v>
      </c>
      <c r="D71" s="7">
        <v>85334.93</v>
      </c>
      <c r="E71" s="7">
        <f t="shared" ref="E71:E90" si="4">SUM(C71:D71)</f>
        <v>653254.3600000001</v>
      </c>
    </row>
    <row r="72" spans="1:5" x14ac:dyDescent="0.2">
      <c r="A72" s="21">
        <v>2</v>
      </c>
      <c r="B72" s="6" t="s">
        <v>4</v>
      </c>
      <c r="C72" s="7">
        <v>446047.14</v>
      </c>
      <c r="D72" s="7">
        <v>40907.65</v>
      </c>
      <c r="E72" s="7">
        <f t="shared" si="4"/>
        <v>486954.79000000004</v>
      </c>
    </row>
    <row r="73" spans="1:5" x14ac:dyDescent="0.2">
      <c r="A73" s="21">
        <v>3</v>
      </c>
      <c r="B73" s="6" t="s">
        <v>18</v>
      </c>
      <c r="C73" s="7">
        <v>730931.44</v>
      </c>
      <c r="D73" s="7">
        <v>26451.17</v>
      </c>
      <c r="E73" s="7">
        <f t="shared" si="4"/>
        <v>757382.61</v>
      </c>
    </row>
    <row r="74" spans="1:5" x14ac:dyDescent="0.2">
      <c r="A74" s="21">
        <v>4</v>
      </c>
      <c r="B74" s="6" t="s">
        <v>19</v>
      </c>
      <c r="C74" s="7">
        <v>1416714.81</v>
      </c>
      <c r="D74" s="7">
        <v>987683.42</v>
      </c>
      <c r="E74" s="7">
        <f t="shared" si="4"/>
        <v>2404398.23</v>
      </c>
    </row>
    <row r="75" spans="1:5" x14ac:dyDescent="0.2">
      <c r="A75" s="21">
        <v>5</v>
      </c>
      <c r="B75" s="6" t="s">
        <v>5</v>
      </c>
      <c r="C75" s="7">
        <v>836510.85</v>
      </c>
      <c r="D75" s="7">
        <v>181660.41</v>
      </c>
      <c r="E75" s="7">
        <f t="shared" si="4"/>
        <v>1018171.26</v>
      </c>
    </row>
    <row r="76" spans="1:5" x14ac:dyDescent="0.2">
      <c r="A76" s="21">
        <v>6</v>
      </c>
      <c r="B76" s="6" t="s">
        <v>15</v>
      </c>
      <c r="C76" s="7">
        <v>562636.56000000006</v>
      </c>
      <c r="D76" s="7">
        <v>64431.5</v>
      </c>
      <c r="E76" s="7">
        <f t="shared" si="4"/>
        <v>627068.06000000006</v>
      </c>
    </row>
    <row r="77" spans="1:5" x14ac:dyDescent="0.2">
      <c r="A77" s="21">
        <v>7</v>
      </c>
      <c r="B77" s="6" t="s">
        <v>16</v>
      </c>
      <c r="C77" s="7">
        <v>630913.30000000005</v>
      </c>
      <c r="D77" s="7">
        <v>19266.97</v>
      </c>
      <c r="E77" s="7">
        <f t="shared" si="4"/>
        <v>650180.27</v>
      </c>
    </row>
    <row r="78" spans="1:5" x14ac:dyDescent="0.2">
      <c r="A78" s="21">
        <v>8</v>
      </c>
      <c r="B78" s="6" t="s">
        <v>6</v>
      </c>
      <c r="C78" s="7">
        <v>496919.1</v>
      </c>
      <c r="D78" s="7">
        <v>74658.399999999994</v>
      </c>
      <c r="E78" s="7">
        <f t="shared" si="4"/>
        <v>571577.5</v>
      </c>
    </row>
    <row r="79" spans="1:5" x14ac:dyDescent="0.2">
      <c r="A79" s="21">
        <v>9</v>
      </c>
      <c r="B79" s="6" t="s">
        <v>7</v>
      </c>
      <c r="C79" s="7">
        <v>491050.89</v>
      </c>
      <c r="D79" s="7">
        <v>36896.910000000003</v>
      </c>
      <c r="E79" s="7">
        <f t="shared" si="4"/>
        <v>527947.80000000005</v>
      </c>
    </row>
    <row r="80" spans="1:5" x14ac:dyDescent="0.2">
      <c r="A80" s="21">
        <v>10</v>
      </c>
      <c r="B80" s="6" t="s">
        <v>14</v>
      </c>
      <c r="C80" s="7">
        <v>436292.9</v>
      </c>
      <c r="D80" s="7">
        <v>27730.38</v>
      </c>
      <c r="E80" s="7">
        <f t="shared" si="4"/>
        <v>464023.28</v>
      </c>
    </row>
    <row r="81" spans="1:14" x14ac:dyDescent="0.2">
      <c r="A81" s="21">
        <v>11</v>
      </c>
      <c r="B81" s="6" t="s">
        <v>8</v>
      </c>
      <c r="C81" s="7">
        <v>591300.16</v>
      </c>
      <c r="D81" s="7">
        <v>57200.55</v>
      </c>
      <c r="E81" s="7">
        <f t="shared" si="4"/>
        <v>648500.71000000008</v>
      </c>
    </row>
    <row r="82" spans="1:14" x14ac:dyDescent="0.2">
      <c r="A82" s="21">
        <v>12</v>
      </c>
      <c r="B82" s="6" t="s">
        <v>9</v>
      </c>
      <c r="C82" s="7">
        <v>477323.34</v>
      </c>
      <c r="D82" s="7">
        <v>44310.33</v>
      </c>
      <c r="E82" s="7">
        <f t="shared" si="4"/>
        <v>521633.67000000004</v>
      </c>
    </row>
    <row r="83" spans="1:14" x14ac:dyDescent="0.2">
      <c r="A83" s="21">
        <v>13</v>
      </c>
      <c r="B83" s="6" t="s">
        <v>10</v>
      </c>
      <c r="C83" s="7">
        <v>615213.81999999995</v>
      </c>
      <c r="D83" s="7">
        <v>83623.320000000007</v>
      </c>
      <c r="E83" s="7">
        <f t="shared" si="4"/>
        <v>698837.1399999999</v>
      </c>
    </row>
    <row r="84" spans="1:14" x14ac:dyDescent="0.2">
      <c r="A84" s="21">
        <v>14</v>
      </c>
      <c r="B84" s="6" t="s">
        <v>25</v>
      </c>
      <c r="C84" s="7">
        <v>396343.69</v>
      </c>
      <c r="D84" s="7">
        <v>16034.5</v>
      </c>
      <c r="E84" s="7">
        <f t="shared" si="4"/>
        <v>412378.19</v>
      </c>
    </row>
    <row r="85" spans="1:14" x14ac:dyDescent="0.2">
      <c r="A85" s="21">
        <v>15</v>
      </c>
      <c r="B85" s="6" t="s">
        <v>24</v>
      </c>
      <c r="C85" s="7">
        <v>471991.18</v>
      </c>
      <c r="D85" s="7">
        <v>47282.05</v>
      </c>
      <c r="E85" s="7">
        <f t="shared" si="4"/>
        <v>519273.23</v>
      </c>
    </row>
    <row r="86" spans="1:14" x14ac:dyDescent="0.2">
      <c r="A86" s="21">
        <v>16</v>
      </c>
      <c r="B86" s="6" t="s">
        <v>22</v>
      </c>
      <c r="C86" s="7">
        <v>1001081.52</v>
      </c>
      <c r="D86" s="7">
        <v>189601.21</v>
      </c>
      <c r="E86" s="7">
        <f t="shared" si="4"/>
        <v>1190682.73</v>
      </c>
    </row>
    <row r="87" spans="1:14" x14ac:dyDescent="0.2">
      <c r="A87" s="21">
        <v>17</v>
      </c>
      <c r="B87" s="6" t="s">
        <v>11</v>
      </c>
      <c r="C87" s="7">
        <v>569510.49</v>
      </c>
      <c r="D87" s="7">
        <v>71166.100000000006</v>
      </c>
      <c r="E87" s="7">
        <f t="shared" si="4"/>
        <v>640676.59</v>
      </c>
    </row>
    <row r="88" spans="1:14" x14ac:dyDescent="0.2">
      <c r="A88" s="21">
        <v>18</v>
      </c>
      <c r="B88" s="6" t="s">
        <v>2</v>
      </c>
      <c r="C88" s="7">
        <v>3407100.21</v>
      </c>
      <c r="D88" s="7">
        <v>1271440.78</v>
      </c>
      <c r="E88" s="7">
        <f t="shared" si="4"/>
        <v>4678540.99</v>
      </c>
    </row>
    <row r="89" spans="1:14" x14ac:dyDescent="0.2">
      <c r="A89" s="21">
        <v>19</v>
      </c>
      <c r="B89" s="6" t="s">
        <v>12</v>
      </c>
      <c r="C89" s="7">
        <v>575797.85</v>
      </c>
      <c r="D89" s="7">
        <v>52866.64</v>
      </c>
      <c r="E89" s="7">
        <f t="shared" si="4"/>
        <v>628664.49</v>
      </c>
    </row>
    <row r="90" spans="1:14" x14ac:dyDescent="0.2">
      <c r="A90" s="21">
        <v>20</v>
      </c>
      <c r="B90" s="6" t="s">
        <v>13</v>
      </c>
      <c r="C90" s="7">
        <v>779777.67</v>
      </c>
      <c r="D90" s="7">
        <v>184619.78</v>
      </c>
      <c r="E90" s="7">
        <f t="shared" si="4"/>
        <v>964397.45000000007</v>
      </c>
    </row>
    <row r="91" spans="1:14" x14ac:dyDescent="0.2">
      <c r="A91" s="51" t="s">
        <v>0</v>
      </c>
      <c r="B91" s="52"/>
      <c r="C91" s="19">
        <f>SUM(C71:C90)</f>
        <v>15501376.349999998</v>
      </c>
      <c r="D91" s="19">
        <f t="shared" ref="D91:E91" si="5">SUM(D71:D90)</f>
        <v>3563167</v>
      </c>
      <c r="E91" s="19">
        <f t="shared" si="5"/>
        <v>19064543.350000001</v>
      </c>
    </row>
    <row r="94" spans="1:14" x14ac:dyDescent="0.2">
      <c r="A94" s="47" t="s">
        <v>39</v>
      </c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</row>
    <row r="95" spans="1:14" s="24" customFormat="1" x14ac:dyDescent="0.2">
      <c r="A95" s="47" t="s">
        <v>45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</row>
    <row r="96" spans="1:14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M96" s="24"/>
      <c r="N96" s="8" t="s">
        <v>23</v>
      </c>
    </row>
    <row r="97" spans="1:14" ht="20.100000000000001" customHeight="1" x14ac:dyDescent="0.2">
      <c r="A97" s="41" t="s">
        <v>1</v>
      </c>
      <c r="B97" s="41" t="s">
        <v>37</v>
      </c>
      <c r="C97" s="35" t="s">
        <v>28</v>
      </c>
      <c r="D97" s="35" t="s">
        <v>29</v>
      </c>
      <c r="E97" s="35" t="s">
        <v>27</v>
      </c>
      <c r="F97" s="35" t="s">
        <v>30</v>
      </c>
      <c r="G97" s="35" t="s">
        <v>31</v>
      </c>
      <c r="H97" s="38" t="s">
        <v>32</v>
      </c>
      <c r="I97" s="35" t="s">
        <v>33</v>
      </c>
      <c r="J97" s="35" t="s">
        <v>34</v>
      </c>
      <c r="K97" s="35" t="s">
        <v>35</v>
      </c>
      <c r="L97" s="48" t="s">
        <v>43</v>
      </c>
      <c r="M97" s="35" t="s">
        <v>38</v>
      </c>
      <c r="N97" s="35" t="s">
        <v>36</v>
      </c>
    </row>
    <row r="98" spans="1:14" ht="20.100000000000001" customHeight="1" x14ac:dyDescent="0.2">
      <c r="A98" s="42"/>
      <c r="B98" s="42"/>
      <c r="C98" s="36"/>
      <c r="D98" s="36"/>
      <c r="E98" s="36"/>
      <c r="F98" s="36"/>
      <c r="G98" s="36"/>
      <c r="H98" s="39"/>
      <c r="I98" s="36"/>
      <c r="J98" s="36"/>
      <c r="K98" s="36"/>
      <c r="L98" s="49"/>
      <c r="M98" s="36"/>
      <c r="N98" s="36"/>
    </row>
    <row r="99" spans="1:14" x14ac:dyDescent="0.2">
      <c r="A99" s="43"/>
      <c r="B99" s="43"/>
      <c r="C99" s="37"/>
      <c r="D99" s="37"/>
      <c r="E99" s="37"/>
      <c r="F99" s="37"/>
      <c r="G99" s="37"/>
      <c r="H99" s="40"/>
      <c r="I99" s="37"/>
      <c r="J99" s="37"/>
      <c r="K99" s="37"/>
      <c r="L99" s="30" t="s">
        <v>42</v>
      </c>
      <c r="M99" s="37"/>
      <c r="N99" s="37"/>
    </row>
    <row r="100" spans="1:14" x14ac:dyDescent="0.2">
      <c r="A100" s="27">
        <v>1</v>
      </c>
      <c r="B100" s="28" t="s">
        <v>3</v>
      </c>
      <c r="C100" s="2">
        <f t="shared" ref="C100:E119" si="6">C14+C42</f>
        <v>3458504.0300000003</v>
      </c>
      <c r="D100" s="2">
        <f t="shared" si="6"/>
        <v>1375382.84</v>
      </c>
      <c r="E100" s="2">
        <f t="shared" si="6"/>
        <v>135561.68</v>
      </c>
      <c r="F100" s="2">
        <f t="shared" ref="F100:K109" si="7">F14</f>
        <v>126358.24</v>
      </c>
      <c r="G100" s="2">
        <f t="shared" si="7"/>
        <v>149341.09</v>
      </c>
      <c r="H100" s="2">
        <f t="shared" si="7"/>
        <v>413916</v>
      </c>
      <c r="I100" s="2">
        <f t="shared" si="7"/>
        <v>7321.45</v>
      </c>
      <c r="J100" s="2">
        <f t="shared" si="7"/>
        <v>26128.28</v>
      </c>
      <c r="K100" s="2">
        <f t="shared" si="7"/>
        <v>0</v>
      </c>
      <c r="L100" s="2">
        <f t="shared" ref="L100:L119" si="8">E71</f>
        <v>653254.3600000001</v>
      </c>
      <c r="M100" s="2">
        <f t="shared" ref="M100:M119" si="9">L14</f>
        <v>35184.199999999997</v>
      </c>
      <c r="N100" s="2">
        <f>SUM(C100:M100)</f>
        <v>6380952.1700000009</v>
      </c>
    </row>
    <row r="101" spans="1:14" x14ac:dyDescent="0.2">
      <c r="A101" s="27">
        <v>2</v>
      </c>
      <c r="B101" s="28" t="s">
        <v>4</v>
      </c>
      <c r="C101" s="2">
        <f t="shared" si="6"/>
        <v>2360137.9499999997</v>
      </c>
      <c r="D101" s="2">
        <f t="shared" si="6"/>
        <v>931165.74</v>
      </c>
      <c r="E101" s="2">
        <f t="shared" si="6"/>
        <v>167033.78</v>
      </c>
      <c r="F101" s="2">
        <f t="shared" si="7"/>
        <v>51586.12</v>
      </c>
      <c r="G101" s="2">
        <f t="shared" si="7"/>
        <v>59272.149999999994</v>
      </c>
      <c r="H101" s="2">
        <f t="shared" si="7"/>
        <v>170846</v>
      </c>
      <c r="I101" s="2">
        <f t="shared" si="7"/>
        <v>5750.31</v>
      </c>
      <c r="J101" s="2">
        <f t="shared" si="7"/>
        <v>20521.3</v>
      </c>
      <c r="K101" s="2">
        <f t="shared" si="7"/>
        <v>0</v>
      </c>
      <c r="L101" s="2">
        <f t="shared" si="8"/>
        <v>486954.79000000004</v>
      </c>
      <c r="M101" s="2">
        <f t="shared" si="9"/>
        <v>27633.87</v>
      </c>
      <c r="N101" s="2">
        <f t="shared" ref="N101:N119" si="10">SUM(C101:M101)</f>
        <v>4280902.0099999988</v>
      </c>
    </row>
    <row r="102" spans="1:14" x14ac:dyDescent="0.2">
      <c r="A102" s="27">
        <v>3</v>
      </c>
      <c r="B102" s="28" t="s">
        <v>18</v>
      </c>
      <c r="C102" s="2">
        <f t="shared" si="6"/>
        <v>2228113.0099999998</v>
      </c>
      <c r="D102" s="2">
        <f t="shared" si="6"/>
        <v>873280.47</v>
      </c>
      <c r="E102" s="2">
        <f t="shared" si="6"/>
        <v>172849.28</v>
      </c>
      <c r="F102" s="2">
        <f t="shared" si="7"/>
        <v>37738.559999999998</v>
      </c>
      <c r="G102" s="2">
        <f t="shared" si="7"/>
        <v>42436.04</v>
      </c>
      <c r="H102" s="2">
        <f t="shared" si="7"/>
        <v>188272</v>
      </c>
      <c r="I102" s="2">
        <f t="shared" si="7"/>
        <v>9422.9500000000007</v>
      </c>
      <c r="J102" s="2">
        <f t="shared" si="7"/>
        <v>33627.980000000003</v>
      </c>
      <c r="K102" s="2">
        <f t="shared" si="7"/>
        <v>0</v>
      </c>
      <c r="L102" s="2">
        <f t="shared" si="8"/>
        <v>757382.61</v>
      </c>
      <c r="M102" s="2">
        <f t="shared" si="9"/>
        <v>45283.26</v>
      </c>
      <c r="N102" s="2">
        <f t="shared" si="10"/>
        <v>4388406.1599999992</v>
      </c>
    </row>
    <row r="103" spans="1:14" x14ac:dyDescent="0.2">
      <c r="A103" s="27">
        <v>4</v>
      </c>
      <c r="B103" s="28" t="s">
        <v>19</v>
      </c>
      <c r="C103" s="2">
        <f t="shared" si="6"/>
        <v>2690139.78</v>
      </c>
      <c r="D103" s="2">
        <f t="shared" si="6"/>
        <v>1455301.71</v>
      </c>
      <c r="E103" s="2">
        <f t="shared" si="6"/>
        <v>155060.70000000001</v>
      </c>
      <c r="F103" s="2">
        <f t="shared" si="7"/>
        <v>305691.3</v>
      </c>
      <c r="G103" s="2">
        <f t="shared" si="7"/>
        <v>1448262.5899999999</v>
      </c>
      <c r="H103" s="2">
        <f t="shared" si="7"/>
        <v>4271930</v>
      </c>
      <c r="I103" s="2">
        <f t="shared" si="7"/>
        <v>18263.87</v>
      </c>
      <c r="J103" s="2">
        <f t="shared" si="7"/>
        <v>65178.84</v>
      </c>
      <c r="K103" s="2">
        <f t="shared" si="7"/>
        <v>0</v>
      </c>
      <c r="L103" s="2">
        <f t="shared" si="8"/>
        <v>2404398.23</v>
      </c>
      <c r="M103" s="2">
        <f t="shared" si="9"/>
        <v>87769.46</v>
      </c>
      <c r="N103" s="2">
        <f t="shared" si="10"/>
        <v>12901996.479999999</v>
      </c>
    </row>
    <row r="104" spans="1:14" x14ac:dyDescent="0.2">
      <c r="A104" s="27">
        <v>5</v>
      </c>
      <c r="B104" s="28" t="s">
        <v>5</v>
      </c>
      <c r="C104" s="2">
        <f t="shared" si="6"/>
        <v>4433611.54</v>
      </c>
      <c r="D104" s="2">
        <f t="shared" si="6"/>
        <v>1793331.7200000002</v>
      </c>
      <c r="E104" s="2">
        <f t="shared" si="6"/>
        <v>120680.85</v>
      </c>
      <c r="F104" s="2">
        <f t="shared" si="7"/>
        <v>229567.65</v>
      </c>
      <c r="G104" s="2">
        <f t="shared" si="7"/>
        <v>301894.51</v>
      </c>
      <c r="H104" s="2">
        <f t="shared" si="7"/>
        <v>4753435</v>
      </c>
      <c r="I104" s="2">
        <f t="shared" si="7"/>
        <v>10784.05</v>
      </c>
      <c r="J104" s="2">
        <f t="shared" si="7"/>
        <v>38485.379999999997</v>
      </c>
      <c r="K104" s="2">
        <f t="shared" si="7"/>
        <v>0</v>
      </c>
      <c r="L104" s="2">
        <f t="shared" si="8"/>
        <v>1018171.26</v>
      </c>
      <c r="M104" s="2">
        <f t="shared" si="9"/>
        <v>51824.2</v>
      </c>
      <c r="N104" s="2">
        <f t="shared" si="10"/>
        <v>12751786.16</v>
      </c>
    </row>
    <row r="105" spans="1:14" x14ac:dyDescent="0.2">
      <c r="A105" s="27">
        <v>6</v>
      </c>
      <c r="B105" s="28" t="s">
        <v>15</v>
      </c>
      <c r="C105" s="2">
        <f t="shared" si="6"/>
        <v>1434926.47</v>
      </c>
      <c r="D105" s="2">
        <f t="shared" si="6"/>
        <v>584198.59000000008</v>
      </c>
      <c r="E105" s="2">
        <f t="shared" si="6"/>
        <v>230833.21</v>
      </c>
      <c r="F105" s="2">
        <f t="shared" si="7"/>
        <v>111528.81</v>
      </c>
      <c r="G105" s="2">
        <f t="shared" si="7"/>
        <v>122564.22</v>
      </c>
      <c r="H105" s="2">
        <f t="shared" si="7"/>
        <v>669954</v>
      </c>
      <c r="I105" s="2">
        <f t="shared" si="7"/>
        <v>7253.34</v>
      </c>
      <c r="J105" s="2">
        <f t="shared" si="7"/>
        <v>25885.24</v>
      </c>
      <c r="K105" s="2">
        <f t="shared" si="7"/>
        <v>0</v>
      </c>
      <c r="L105" s="2">
        <f t="shared" si="8"/>
        <v>627068.06000000006</v>
      </c>
      <c r="M105" s="2">
        <f t="shared" si="9"/>
        <v>34856.92</v>
      </c>
      <c r="N105" s="2">
        <f t="shared" si="10"/>
        <v>3849068.8600000003</v>
      </c>
    </row>
    <row r="106" spans="1:14" x14ac:dyDescent="0.2">
      <c r="A106" s="27">
        <v>7</v>
      </c>
      <c r="B106" s="28" t="s">
        <v>16</v>
      </c>
      <c r="C106" s="2">
        <f t="shared" si="6"/>
        <v>1463946.3800000001</v>
      </c>
      <c r="D106" s="2">
        <f t="shared" si="6"/>
        <v>575076.3899999999</v>
      </c>
      <c r="E106" s="2">
        <f t="shared" si="6"/>
        <v>227754.41999999998</v>
      </c>
      <c r="F106" s="2">
        <f t="shared" si="7"/>
        <v>38434.230000000003</v>
      </c>
      <c r="G106" s="2">
        <f t="shared" si="7"/>
        <v>42236.94</v>
      </c>
      <c r="H106" s="2">
        <f t="shared" si="7"/>
        <v>1119872</v>
      </c>
      <c r="I106" s="2">
        <f t="shared" si="7"/>
        <v>8133.55</v>
      </c>
      <c r="J106" s="2">
        <f t="shared" si="7"/>
        <v>29026.45</v>
      </c>
      <c r="K106" s="2">
        <f t="shared" si="7"/>
        <v>0</v>
      </c>
      <c r="L106" s="2">
        <f t="shared" si="8"/>
        <v>650180.27</v>
      </c>
      <c r="M106" s="2">
        <f t="shared" si="9"/>
        <v>39086.85</v>
      </c>
      <c r="N106" s="2">
        <f t="shared" si="10"/>
        <v>4193747.48</v>
      </c>
    </row>
    <row r="107" spans="1:14" x14ac:dyDescent="0.2">
      <c r="A107" s="27">
        <v>8</v>
      </c>
      <c r="B107" s="28" t="s">
        <v>6</v>
      </c>
      <c r="C107" s="2">
        <f t="shared" si="6"/>
        <v>3019032.19</v>
      </c>
      <c r="D107" s="2">
        <f t="shared" si="6"/>
        <v>1200680.75</v>
      </c>
      <c r="E107" s="2">
        <f t="shared" si="6"/>
        <v>145482.23000000001</v>
      </c>
      <c r="F107" s="2">
        <f t="shared" si="7"/>
        <v>93826.78</v>
      </c>
      <c r="G107" s="2">
        <f t="shared" si="7"/>
        <v>111717.81</v>
      </c>
      <c r="H107" s="2">
        <f t="shared" si="7"/>
        <v>29898</v>
      </c>
      <c r="I107" s="2">
        <f t="shared" si="7"/>
        <v>6406.13</v>
      </c>
      <c r="J107" s="2">
        <f t="shared" si="7"/>
        <v>22861.77</v>
      </c>
      <c r="K107" s="2">
        <f t="shared" si="7"/>
        <v>0</v>
      </c>
      <c r="L107" s="2">
        <f t="shared" si="8"/>
        <v>571577.5</v>
      </c>
      <c r="M107" s="2">
        <f t="shared" si="9"/>
        <v>30785.53</v>
      </c>
      <c r="N107" s="2">
        <f t="shared" si="10"/>
        <v>5232268.6899999995</v>
      </c>
    </row>
    <row r="108" spans="1:14" x14ac:dyDescent="0.2">
      <c r="A108" s="27">
        <v>9</v>
      </c>
      <c r="B108" s="28" t="s">
        <v>7</v>
      </c>
      <c r="C108" s="2">
        <f t="shared" si="6"/>
        <v>2684922.83</v>
      </c>
      <c r="D108" s="2">
        <f t="shared" si="6"/>
        <v>1055285.92</v>
      </c>
      <c r="E108" s="2">
        <f t="shared" si="6"/>
        <v>155060.70000000001</v>
      </c>
      <c r="F108" s="2">
        <f t="shared" si="7"/>
        <v>58513.29</v>
      </c>
      <c r="G108" s="2">
        <f t="shared" si="7"/>
        <v>65865.87</v>
      </c>
      <c r="H108" s="2">
        <f t="shared" si="7"/>
        <v>-1024</v>
      </c>
      <c r="I108" s="2">
        <f t="shared" si="7"/>
        <v>6330.48</v>
      </c>
      <c r="J108" s="2">
        <f t="shared" si="7"/>
        <v>22591.79</v>
      </c>
      <c r="K108" s="2">
        <f t="shared" si="7"/>
        <v>0</v>
      </c>
      <c r="L108" s="2">
        <f t="shared" si="8"/>
        <v>527947.80000000005</v>
      </c>
      <c r="M108" s="2">
        <f t="shared" si="9"/>
        <v>30421.98</v>
      </c>
      <c r="N108" s="2">
        <f t="shared" si="10"/>
        <v>4605916.6600000011</v>
      </c>
    </row>
    <row r="109" spans="1:14" x14ac:dyDescent="0.2">
      <c r="A109" s="27">
        <v>10</v>
      </c>
      <c r="B109" s="28" t="s">
        <v>14</v>
      </c>
      <c r="C109" s="2">
        <f t="shared" si="6"/>
        <v>1529664.78</v>
      </c>
      <c r="D109" s="2">
        <f t="shared" si="6"/>
        <v>603702.4</v>
      </c>
      <c r="E109" s="2">
        <f t="shared" si="6"/>
        <v>220741.61</v>
      </c>
      <c r="F109" s="2">
        <f t="shared" si="7"/>
        <v>43973.599999999999</v>
      </c>
      <c r="G109" s="2">
        <f t="shared" si="7"/>
        <v>49146.51</v>
      </c>
      <c r="H109" s="2">
        <f t="shared" si="7"/>
        <v>1211620</v>
      </c>
      <c r="I109" s="2">
        <f t="shared" si="7"/>
        <v>5624.56</v>
      </c>
      <c r="J109" s="2">
        <f t="shared" si="7"/>
        <v>20072.54</v>
      </c>
      <c r="K109" s="2">
        <f t="shared" si="7"/>
        <v>0</v>
      </c>
      <c r="L109" s="2">
        <f t="shared" si="8"/>
        <v>464023.28</v>
      </c>
      <c r="M109" s="2">
        <f t="shared" si="9"/>
        <v>27029.57</v>
      </c>
      <c r="N109" s="2">
        <f t="shared" si="10"/>
        <v>4175598.85</v>
      </c>
    </row>
    <row r="110" spans="1:14" x14ac:dyDescent="0.2">
      <c r="A110" s="27">
        <v>11</v>
      </c>
      <c r="B110" s="28" t="s">
        <v>8</v>
      </c>
      <c r="C110" s="2">
        <f t="shared" si="6"/>
        <v>2714122.93</v>
      </c>
      <c r="D110" s="2">
        <f t="shared" si="6"/>
        <v>1165917.5699999998</v>
      </c>
      <c r="E110" s="2">
        <f t="shared" si="6"/>
        <v>154034.44</v>
      </c>
      <c r="F110" s="2">
        <f t="shared" ref="F110:K119" si="11">F24</f>
        <v>117352.95</v>
      </c>
      <c r="G110" s="2">
        <f t="shared" si="11"/>
        <v>130904.27</v>
      </c>
      <c r="H110" s="2">
        <f t="shared" si="11"/>
        <v>16669</v>
      </c>
      <c r="I110" s="2">
        <f t="shared" si="11"/>
        <v>7622.87</v>
      </c>
      <c r="J110" s="2">
        <f t="shared" si="11"/>
        <v>27203.96</v>
      </c>
      <c r="K110" s="2">
        <f t="shared" si="11"/>
        <v>0</v>
      </c>
      <c r="L110" s="2">
        <f t="shared" si="8"/>
        <v>648500.71000000008</v>
      </c>
      <c r="M110" s="2">
        <f t="shared" si="9"/>
        <v>36632.71</v>
      </c>
      <c r="N110" s="2">
        <f t="shared" si="10"/>
        <v>5018961.41</v>
      </c>
    </row>
    <row r="111" spans="1:14" x14ac:dyDescent="0.2">
      <c r="A111" s="27">
        <v>12</v>
      </c>
      <c r="B111" s="28" t="s">
        <v>9</v>
      </c>
      <c r="C111" s="2">
        <f t="shared" si="6"/>
        <v>3181187.38</v>
      </c>
      <c r="D111" s="2">
        <f t="shared" si="6"/>
        <v>1250816.48</v>
      </c>
      <c r="E111" s="2">
        <f t="shared" si="6"/>
        <v>141548.22</v>
      </c>
      <c r="F111" s="2">
        <f t="shared" si="11"/>
        <v>76520.02</v>
      </c>
      <c r="G111" s="2">
        <f t="shared" si="11"/>
        <v>85717.27</v>
      </c>
      <c r="H111" s="2">
        <f t="shared" si="11"/>
        <v>451782</v>
      </c>
      <c r="I111" s="2">
        <f t="shared" si="11"/>
        <v>6153.51</v>
      </c>
      <c r="J111" s="2">
        <f t="shared" si="11"/>
        <v>21960.23</v>
      </c>
      <c r="K111" s="2">
        <f t="shared" si="11"/>
        <v>0</v>
      </c>
      <c r="L111" s="2">
        <f t="shared" si="8"/>
        <v>521633.67000000004</v>
      </c>
      <c r="M111" s="2">
        <f t="shared" si="9"/>
        <v>29571.52</v>
      </c>
      <c r="N111" s="2">
        <f t="shared" si="10"/>
        <v>5766890.299999998</v>
      </c>
    </row>
    <row r="112" spans="1:14" x14ac:dyDescent="0.2">
      <c r="A112" s="27">
        <v>13</v>
      </c>
      <c r="B112" s="28" t="s">
        <v>10</v>
      </c>
      <c r="C112" s="2">
        <f t="shared" si="6"/>
        <v>4480089.51</v>
      </c>
      <c r="D112" s="2">
        <f t="shared" si="6"/>
        <v>1770586.58</v>
      </c>
      <c r="E112" s="2">
        <f t="shared" si="6"/>
        <v>120167.72</v>
      </c>
      <c r="F112" s="2">
        <f t="shared" si="11"/>
        <v>136765.09</v>
      </c>
      <c r="G112" s="2">
        <f t="shared" si="11"/>
        <v>157595.44</v>
      </c>
      <c r="H112" s="2">
        <f t="shared" si="11"/>
        <v>2180124</v>
      </c>
      <c r="I112" s="2">
        <f t="shared" si="11"/>
        <v>7931.15</v>
      </c>
      <c r="J112" s="2">
        <f t="shared" si="11"/>
        <v>28304.16</v>
      </c>
      <c r="K112" s="2">
        <f t="shared" si="11"/>
        <v>0</v>
      </c>
      <c r="L112" s="2">
        <f t="shared" si="8"/>
        <v>698837.1399999999</v>
      </c>
      <c r="M112" s="2">
        <f t="shared" si="9"/>
        <v>38114.22</v>
      </c>
      <c r="N112" s="2">
        <f t="shared" si="10"/>
        <v>9618515.0100000016</v>
      </c>
    </row>
    <row r="113" spans="1:14" x14ac:dyDescent="0.2">
      <c r="A113" s="27">
        <v>14</v>
      </c>
      <c r="B113" s="28" t="s">
        <v>25</v>
      </c>
      <c r="C113" s="2">
        <f t="shared" si="6"/>
        <v>2035326.58</v>
      </c>
      <c r="D113" s="2">
        <f t="shared" si="6"/>
        <v>794893.50999999989</v>
      </c>
      <c r="E113" s="2">
        <f t="shared" si="6"/>
        <v>182769.83</v>
      </c>
      <c r="F113" s="2">
        <f t="shared" si="11"/>
        <v>25963.040000000001</v>
      </c>
      <c r="G113" s="2">
        <f t="shared" si="11"/>
        <v>28863.3</v>
      </c>
      <c r="H113" s="2">
        <f t="shared" si="11"/>
        <v>173511</v>
      </c>
      <c r="I113" s="2">
        <f t="shared" si="11"/>
        <v>5109.55</v>
      </c>
      <c r="J113" s="2">
        <f t="shared" si="11"/>
        <v>18234.59</v>
      </c>
      <c r="K113" s="2">
        <f t="shared" si="11"/>
        <v>0</v>
      </c>
      <c r="L113" s="2">
        <f t="shared" si="8"/>
        <v>412378.19</v>
      </c>
      <c r="M113" s="2">
        <f t="shared" si="9"/>
        <v>24554.6</v>
      </c>
      <c r="N113" s="2">
        <f t="shared" si="10"/>
        <v>3701604.1899999995</v>
      </c>
    </row>
    <row r="114" spans="1:14" x14ac:dyDescent="0.2">
      <c r="A114" s="27">
        <v>15</v>
      </c>
      <c r="B114" s="28" t="s">
        <v>24</v>
      </c>
      <c r="C114" s="2">
        <f t="shared" si="6"/>
        <v>2684815.41</v>
      </c>
      <c r="D114" s="2">
        <f t="shared" si="6"/>
        <v>1059655.1600000001</v>
      </c>
      <c r="E114" s="2">
        <f t="shared" si="6"/>
        <v>155060.70000000001</v>
      </c>
      <c r="F114" s="2">
        <f t="shared" si="11"/>
        <v>78931.64</v>
      </c>
      <c r="G114" s="2">
        <f t="shared" si="11"/>
        <v>89408.319999999992</v>
      </c>
      <c r="H114" s="2">
        <f t="shared" si="11"/>
        <v>206805</v>
      </c>
      <c r="I114" s="2">
        <f t="shared" si="11"/>
        <v>6084.77</v>
      </c>
      <c r="J114" s="2">
        <f t="shared" si="11"/>
        <v>21714.91</v>
      </c>
      <c r="K114" s="2">
        <f t="shared" si="11"/>
        <v>0</v>
      </c>
      <c r="L114" s="2">
        <f t="shared" si="8"/>
        <v>519273.23</v>
      </c>
      <c r="M114" s="2">
        <f t="shared" si="9"/>
        <v>29241.18</v>
      </c>
      <c r="N114" s="2">
        <f t="shared" si="10"/>
        <v>4850990.32</v>
      </c>
    </row>
    <row r="115" spans="1:14" x14ac:dyDescent="0.2">
      <c r="A115" s="27">
        <v>16</v>
      </c>
      <c r="B115" s="28" t="s">
        <v>22</v>
      </c>
      <c r="C115" s="2">
        <f t="shared" si="6"/>
        <v>7966202.6299999999</v>
      </c>
      <c r="D115" s="2">
        <f t="shared" si="6"/>
        <v>3467129.7</v>
      </c>
      <c r="E115" s="2">
        <f t="shared" si="6"/>
        <v>97247.82</v>
      </c>
      <c r="F115" s="2">
        <f t="shared" si="11"/>
        <v>307455.59999999998</v>
      </c>
      <c r="G115" s="2">
        <f t="shared" si="11"/>
        <v>377686.81</v>
      </c>
      <c r="H115" s="2">
        <f t="shared" si="11"/>
        <v>974437</v>
      </c>
      <c r="I115" s="2">
        <f t="shared" si="11"/>
        <v>12905.65</v>
      </c>
      <c r="J115" s="2">
        <f t="shared" si="11"/>
        <v>46056.78</v>
      </c>
      <c r="K115" s="2">
        <f t="shared" si="11"/>
        <v>0</v>
      </c>
      <c r="L115" s="2">
        <f t="shared" si="8"/>
        <v>1190682.73</v>
      </c>
      <c r="M115" s="2">
        <f t="shared" si="9"/>
        <v>62019.81</v>
      </c>
      <c r="N115" s="2">
        <f t="shared" si="10"/>
        <v>14501824.530000001</v>
      </c>
    </row>
    <row r="116" spans="1:14" x14ac:dyDescent="0.2">
      <c r="A116" s="27">
        <v>17</v>
      </c>
      <c r="B116" s="28" t="s">
        <v>11</v>
      </c>
      <c r="C116" s="2">
        <f t="shared" si="6"/>
        <v>3343972.56</v>
      </c>
      <c r="D116" s="2">
        <f t="shared" si="6"/>
        <v>1325019.04</v>
      </c>
      <c r="E116" s="2">
        <f t="shared" si="6"/>
        <v>137956.29999999999</v>
      </c>
      <c r="F116" s="2">
        <f t="shared" si="11"/>
        <v>135703.21</v>
      </c>
      <c r="G116" s="2">
        <f t="shared" si="11"/>
        <v>153407.16</v>
      </c>
      <c r="H116" s="2">
        <f t="shared" si="11"/>
        <v>-2280</v>
      </c>
      <c r="I116" s="2">
        <f t="shared" si="11"/>
        <v>7341.96</v>
      </c>
      <c r="J116" s="2">
        <f t="shared" si="11"/>
        <v>26201.48</v>
      </c>
      <c r="K116" s="2">
        <f t="shared" si="11"/>
        <v>0</v>
      </c>
      <c r="L116" s="2">
        <f t="shared" si="8"/>
        <v>640676.59</v>
      </c>
      <c r="M116" s="2">
        <f t="shared" si="9"/>
        <v>35282.769999999997</v>
      </c>
      <c r="N116" s="2">
        <f t="shared" si="10"/>
        <v>5803281.0699999994</v>
      </c>
    </row>
    <row r="117" spans="1:14" x14ac:dyDescent="0.2">
      <c r="A117" s="27">
        <v>18</v>
      </c>
      <c r="B117" s="28" t="s">
        <v>2</v>
      </c>
      <c r="C117" s="2">
        <f t="shared" si="6"/>
        <v>37244845.339999996</v>
      </c>
      <c r="D117" s="2">
        <f t="shared" si="6"/>
        <v>14965790.689999999</v>
      </c>
      <c r="E117" s="2">
        <f t="shared" si="6"/>
        <v>74498.959999999992</v>
      </c>
      <c r="F117" s="2">
        <f t="shared" si="11"/>
        <v>1226498.22</v>
      </c>
      <c r="G117" s="2">
        <f t="shared" si="11"/>
        <v>3953444.47</v>
      </c>
      <c r="H117" s="2">
        <f t="shared" si="11"/>
        <v>13501733</v>
      </c>
      <c r="I117" s="2">
        <f t="shared" si="11"/>
        <v>43923.33</v>
      </c>
      <c r="J117" s="2">
        <f t="shared" si="11"/>
        <v>156750.54999999999</v>
      </c>
      <c r="K117" s="2">
        <f t="shared" si="11"/>
        <v>0</v>
      </c>
      <c r="L117" s="2">
        <f t="shared" si="8"/>
        <v>4678540.99</v>
      </c>
      <c r="M117" s="2">
        <f t="shared" si="9"/>
        <v>211079.43</v>
      </c>
      <c r="N117" s="2">
        <f t="shared" si="10"/>
        <v>76057104.979999989</v>
      </c>
    </row>
    <row r="118" spans="1:14" x14ac:dyDescent="0.2">
      <c r="A118" s="27">
        <v>19</v>
      </c>
      <c r="B118" s="28" t="s">
        <v>12</v>
      </c>
      <c r="C118" s="2">
        <f t="shared" si="6"/>
        <v>3620814.0500000003</v>
      </c>
      <c r="D118" s="2">
        <f t="shared" si="6"/>
        <v>1507117.29</v>
      </c>
      <c r="E118" s="2">
        <f t="shared" si="6"/>
        <v>132653.93</v>
      </c>
      <c r="F118" s="2">
        <f t="shared" si="11"/>
        <v>103855.49</v>
      </c>
      <c r="G118" s="2">
        <f t="shared" si="11"/>
        <v>116085.52</v>
      </c>
      <c r="H118" s="2">
        <f t="shared" si="11"/>
        <v>22540</v>
      </c>
      <c r="I118" s="2">
        <f t="shared" si="11"/>
        <v>7423.02</v>
      </c>
      <c r="J118" s="2">
        <f t="shared" si="11"/>
        <v>26490.75</v>
      </c>
      <c r="K118" s="2">
        <f t="shared" si="11"/>
        <v>0</v>
      </c>
      <c r="L118" s="2">
        <f t="shared" si="8"/>
        <v>628664.49</v>
      </c>
      <c r="M118" s="2">
        <f t="shared" si="9"/>
        <v>35672.29</v>
      </c>
      <c r="N118" s="2">
        <f t="shared" si="10"/>
        <v>6201316.8299999991</v>
      </c>
    </row>
    <row r="119" spans="1:14" x14ac:dyDescent="0.2">
      <c r="A119" s="27">
        <v>20</v>
      </c>
      <c r="B119" s="28" t="s">
        <v>13</v>
      </c>
      <c r="C119" s="2">
        <f t="shared" si="6"/>
        <v>2963356.15</v>
      </c>
      <c r="D119" s="2">
        <f t="shared" si="6"/>
        <v>1224742.45</v>
      </c>
      <c r="E119" s="2">
        <f t="shared" si="6"/>
        <v>146850.57</v>
      </c>
      <c r="F119" s="2">
        <f t="shared" si="11"/>
        <v>156542.64000000001</v>
      </c>
      <c r="G119" s="2">
        <f t="shared" si="11"/>
        <v>226640.99</v>
      </c>
      <c r="H119" s="2">
        <f t="shared" si="11"/>
        <v>864424</v>
      </c>
      <c r="I119" s="2">
        <f t="shared" si="11"/>
        <v>10052.65</v>
      </c>
      <c r="J119" s="2">
        <f t="shared" si="11"/>
        <v>35875.26</v>
      </c>
      <c r="K119" s="2">
        <f t="shared" si="11"/>
        <v>0</v>
      </c>
      <c r="L119" s="2">
        <f t="shared" si="8"/>
        <v>964397.45000000007</v>
      </c>
      <c r="M119" s="2">
        <f t="shared" si="9"/>
        <v>48309.43</v>
      </c>
      <c r="N119" s="2">
        <f t="shared" si="10"/>
        <v>6641191.5899999999</v>
      </c>
    </row>
    <row r="120" spans="1:14" x14ac:dyDescent="0.2">
      <c r="A120" s="33" t="s">
        <v>0</v>
      </c>
      <c r="B120" s="34"/>
      <c r="C120" s="18">
        <f>SUM(C100:C119)</f>
        <v>95537731.5</v>
      </c>
      <c r="D120" s="18">
        <f t="shared" ref="D120:N120" si="12">SUM(D100:D119)</f>
        <v>38979075</v>
      </c>
      <c r="E120" s="18">
        <f t="shared" si="12"/>
        <v>3073846.9499999997</v>
      </c>
      <c r="F120" s="18">
        <f>SUM(F100:F119)</f>
        <v>3462806.48</v>
      </c>
      <c r="G120" s="18">
        <f>SUM(G100:G119)</f>
        <v>7712491.2799999993</v>
      </c>
      <c r="H120" s="18">
        <f t="shared" si="12"/>
        <v>31218464</v>
      </c>
      <c r="I120" s="18">
        <f t="shared" si="12"/>
        <v>199839.14999999997</v>
      </c>
      <c r="J120" s="18">
        <f t="shared" si="12"/>
        <v>713172.24</v>
      </c>
      <c r="K120" s="23">
        <f t="shared" si="12"/>
        <v>0</v>
      </c>
      <c r="L120" s="18">
        <f t="shared" si="12"/>
        <v>19064543.350000001</v>
      </c>
      <c r="M120" s="18">
        <f t="shared" si="12"/>
        <v>960353.79999999993</v>
      </c>
      <c r="N120" s="18">
        <f t="shared" si="12"/>
        <v>200922323.75</v>
      </c>
    </row>
    <row r="121" spans="1:14" x14ac:dyDescent="0.2">
      <c r="A121" s="24"/>
      <c r="B121" s="31" t="s">
        <v>41</v>
      </c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</row>
  </sheetData>
  <mergeCells count="52">
    <mergeCell ref="N97:N99"/>
    <mergeCell ref="E68:E70"/>
    <mergeCell ref="A120:B120"/>
    <mergeCell ref="A91:B91"/>
    <mergeCell ref="A94:N94"/>
    <mergeCell ref="A97:A99"/>
    <mergeCell ref="B97:B99"/>
    <mergeCell ref="C97:C99"/>
    <mergeCell ref="D97:D99"/>
    <mergeCell ref="E97:E99"/>
    <mergeCell ref="F97:F99"/>
    <mergeCell ref="G97:G99"/>
    <mergeCell ref="H97:H99"/>
    <mergeCell ref="I97:I99"/>
    <mergeCell ref="J97:J99"/>
    <mergeCell ref="K97:K99"/>
    <mergeCell ref="M97:M99"/>
    <mergeCell ref="A95:N95"/>
    <mergeCell ref="L97:L98"/>
    <mergeCell ref="A37:F37"/>
    <mergeCell ref="A39:A41"/>
    <mergeCell ref="B39:B41"/>
    <mergeCell ref="C39:C41"/>
    <mergeCell ref="D39:D41"/>
    <mergeCell ref="E39:E41"/>
    <mergeCell ref="F39:F41"/>
    <mergeCell ref="A62:B62"/>
    <mergeCell ref="B63:F63"/>
    <mergeCell ref="A66:E66"/>
    <mergeCell ref="A68:A70"/>
    <mergeCell ref="B68:B70"/>
    <mergeCell ref="C68:C70"/>
    <mergeCell ref="D68:D70"/>
    <mergeCell ref="K11:K13"/>
    <mergeCell ref="M11:M13"/>
    <mergeCell ref="A3:M3"/>
    <mergeCell ref="A4:M4"/>
    <mergeCell ref="A5:M5"/>
    <mergeCell ref="A7:M7"/>
    <mergeCell ref="A9:M9"/>
    <mergeCell ref="B11:B13"/>
    <mergeCell ref="C11:C13"/>
    <mergeCell ref="D11:D13"/>
    <mergeCell ref="E11:E13"/>
    <mergeCell ref="F11:F13"/>
    <mergeCell ref="L11:L13"/>
    <mergeCell ref="A34:B34"/>
    <mergeCell ref="G11:G13"/>
    <mergeCell ref="H11:H13"/>
    <mergeCell ref="I11:I13"/>
    <mergeCell ref="J11:J13"/>
    <mergeCell ref="A11:A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2020 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2020-11-09T22:12:48Z</dcterms:modified>
</cp:coreProperties>
</file>